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425" windowHeight="12105" activeTab="1"/>
  </bookViews>
  <sheets>
    <sheet name="kazalo" sheetId="1" r:id="rId1"/>
    <sheet name="PRILOGA I" sheetId="2" r:id="rId2"/>
    <sheet name="PRILOGA Ia " sheetId="3" r:id="rId3"/>
  </sheets>
  <definedNames>
    <definedName name="_xlnm.Print_Area" localSheetId="0">'kazalo'!$A$1:$H$35</definedName>
    <definedName name="_xlnm.Print_Area" localSheetId="2">'PRILOGA Ia '!$A$2:$F$54</definedName>
    <definedName name="_xlnm.Print_Titles" localSheetId="1">'PRILOGA I'!$11:$11</definedName>
  </definedNames>
  <calcPr fullCalcOnLoad="1"/>
</workbook>
</file>

<file path=xl/sharedStrings.xml><?xml version="1.0" encoding="utf-8"?>
<sst xmlns="http://schemas.openxmlformats.org/spreadsheetml/2006/main" count="266" uniqueCount="142">
  <si>
    <t>Ponudnik:</t>
  </si>
  <si>
    <t>št. ponudbe:</t>
  </si>
  <si>
    <t>datum:</t>
  </si>
  <si>
    <t>……………………………………………………………</t>
  </si>
  <si>
    <t>…………………………………..IZS št.: ……………….</t>
  </si>
  <si>
    <t>………………………………………</t>
  </si>
  <si>
    <t>SKUPAJ:</t>
  </si>
  <si>
    <t>SKUPAJ Z DDV:</t>
  </si>
  <si>
    <t>1 ura je   eur  =      (vnesi v spodnjo celico)</t>
  </si>
  <si>
    <t>N°</t>
  </si>
  <si>
    <t>Varnostni načrt (v skladu s prilogo : splošni del, tehnično poročilo, risbe; zajeti vse sestavne dele)</t>
  </si>
  <si>
    <t>Načrt gospodarjenja z gradbenimi odpadki (v skladu s prilogo : splošni del, tehnično poročilo, risbe; zajeti vse sestavne dele)</t>
  </si>
  <si>
    <t>…………………………………</t>
  </si>
  <si>
    <t xml:space="preserve">Opomba: </t>
  </si>
  <si>
    <t>Cene se vnaša le v rumeno obarvane celice!</t>
  </si>
  <si>
    <t xml:space="preserve">Vsa dela, ki jih je treba izvesti skladno s projektno nalogo in niso posebej specificirana so zajeta </t>
  </si>
  <si>
    <t>v enotnih cenah specifikacije ponudbe.</t>
  </si>
  <si>
    <t>Gospodarski subjekt:</t>
  </si>
  <si>
    <t>…………………………………..IZS/ZAPS št.: ……………….</t>
  </si>
  <si>
    <t>VRSTA POSLA</t>
  </si>
  <si>
    <t>ponudnik:</t>
  </si>
  <si>
    <t>……………………………………………………….</t>
  </si>
  <si>
    <t>…………….</t>
  </si>
  <si>
    <t>Vsebina:</t>
  </si>
  <si>
    <t xml:space="preserve">- Priloga I </t>
  </si>
  <si>
    <t>Opomba:</t>
  </si>
  <si>
    <t>Vpisati je vse zahtevane podatke!</t>
  </si>
  <si>
    <t>Priloga  I</t>
  </si>
  <si>
    <t>Priloge se nahajajo na zavihkih/listih v tej datoteki</t>
  </si>
  <si>
    <t>Novelacija načrta dimenzioniranja voziščne konstrukcije (v skladu s prilogo : splošni del, tehnično poročilo, risbe; zajeti vse sestavne dele)</t>
  </si>
  <si>
    <t>izobrazba gradbene smeri; odgovorni projektant za zahtevne objekte:</t>
  </si>
  <si>
    <t>izobrazba elektro smeri; odgovorni projektant:</t>
  </si>
  <si>
    <t>odgovorni arhitekt krajinske arhitekture:</t>
  </si>
  <si>
    <t>izobrazba gradbene smeri; odgovorni projektant:</t>
  </si>
  <si>
    <t>št.pooblastila:……………………….veljavno do:………………….</t>
  </si>
  <si>
    <t>odgovorni izdelovalec:</t>
  </si>
  <si>
    <t>…………………………………….</t>
  </si>
  <si>
    <t xml:space="preserve">Pooblastilo Ministrstva za okolje in prostor za Izvajanje ocenjevanja hrupa z modelnim izračunom na podlagi računskih metod: </t>
  </si>
  <si>
    <t>- NMPB - XPS 31-133 za hrup zaradi obratovanja cest</t>
  </si>
  <si>
    <t>- RMR za hrup zaradi obratovanja železniških prog</t>
  </si>
  <si>
    <t>………………………………...in št.potrdila koord.: ……………….</t>
  </si>
  <si>
    <t>Koordinacija- pregled delovne kopije, odškodninske obravnave, usklajevanja…..UR:</t>
  </si>
  <si>
    <t>Razno:</t>
  </si>
  <si>
    <t>- Priloga Ia</t>
  </si>
  <si>
    <t>m</t>
  </si>
  <si>
    <t>Naravna vlažnost</t>
  </si>
  <si>
    <t>Prostorninska teža</t>
  </si>
  <si>
    <t>Enoosna tlačna trdnost</t>
  </si>
  <si>
    <t>Gospodarski subjekt/subjekti:</t>
  </si>
  <si>
    <t>(znesek se mora ujemati s končnim  zneskom iz "PRILOGE Ia")!</t>
  </si>
  <si>
    <t>kontrola:</t>
  </si>
  <si>
    <t>Dopolnilne geološko geotehnične raziskave z geološko-geotehničnim elaboratom in vsemi posameznimi poročili  (zajeti : splošni del, tehnično poročilo, risbe-min.vsebina-glej prilogo proj.naloge); na podlagi Priloge Ia</t>
  </si>
  <si>
    <t>strokovnjak s področja inženirske geologije - geolog; odgovorni projektant za zahtevne objekte:</t>
  </si>
  <si>
    <t>strokovnjak s področja hidrogeologije - geolog odgovorni projektant za zahtevne objekte:</t>
  </si>
  <si>
    <t>strokovnjak s področja geotehnologije- rudar in geotehnolog, odgovorni projektant za zahtevne objekte:</t>
  </si>
  <si>
    <t>strokovnjak s področja geotehnike - izobrazba gradbene smeri; odgovorni projektant za zahtevne objekte:</t>
  </si>
  <si>
    <t>Vrsta del</t>
  </si>
  <si>
    <t>količina</t>
  </si>
  <si>
    <t>enota</t>
  </si>
  <si>
    <t>cena za enoto</t>
  </si>
  <si>
    <t xml:space="preserve">Prevozi in priprava delovišča </t>
  </si>
  <si>
    <t xml:space="preserve">Priprava posameznih delovnih platojev </t>
  </si>
  <si>
    <t>Premiki med vrtinami</t>
  </si>
  <si>
    <t>Vrtanje  v     glini in melju</t>
  </si>
  <si>
    <t xml:space="preserve">                   pesku, produ in grušču</t>
  </si>
  <si>
    <t xml:space="preserve">                 preperini in  hribini</t>
  </si>
  <si>
    <t>Izdelava sondažnih izkopov</t>
  </si>
  <si>
    <t>Odvzem vzorcev za lab. preiskave</t>
  </si>
  <si>
    <t xml:space="preserve">Cevljenje vrtin </t>
  </si>
  <si>
    <t>Povrtavanje vrtine zaradi meritev</t>
  </si>
  <si>
    <t>Sodelava vrtalne ekipe pri meritveh</t>
  </si>
  <si>
    <t>ur/ekipa</t>
  </si>
  <si>
    <t xml:space="preserve">II. GEOTEHNIČNE MERITVE </t>
  </si>
  <si>
    <t>SPT</t>
  </si>
  <si>
    <t>Meritve  nivojev podzemne vode</t>
  </si>
  <si>
    <t>Klasifikacija in opis materialov</t>
  </si>
  <si>
    <t>Edometrski modul stisljivosti</t>
  </si>
  <si>
    <t>Direktni strig</t>
  </si>
  <si>
    <t>Laboratorijski CBR</t>
  </si>
  <si>
    <t>Prepustnost</t>
  </si>
  <si>
    <t>Poročilo o preiskavah</t>
  </si>
  <si>
    <t>IV. DRUGA DELA</t>
  </si>
  <si>
    <t>Pregled in analiza obstoječih podatkov</t>
  </si>
  <si>
    <t>SKUPAJ</t>
  </si>
  <si>
    <t xml:space="preserve">Geološko geotehnične raziskave </t>
  </si>
  <si>
    <t xml:space="preserve">Študija obremenitve s hrupom in predlog protihrupne zaščite </t>
  </si>
  <si>
    <t>faza PZI - Načrt gradbenih konstrukcij mostu</t>
  </si>
  <si>
    <t>Faza PZI : Načrt vodovoda (v skladu s prilogo : splošni del, tehnično poročilo, risbe; zajeti vse sestavne dele)</t>
  </si>
  <si>
    <t>Faza PZI : Načrt TK vodov (splošni del, tehnično poročilo, risbe; zajeti vse sestavne dele)</t>
  </si>
  <si>
    <t>Faza PZI : Načrt elektro vodov  (splošni del, tehnično poročilo, risbe; zajeti vse sestavne dele)</t>
  </si>
  <si>
    <t>Faza PZI : Načrt cestne razsvetljave (v skladu s prilogo : splošni del, tehnično poročilo, risbe; zajeti vse sestavne dele)</t>
  </si>
  <si>
    <t>Faza PZI : Načrt krajinske ureditve (splošni del, tehnično poročilo, risbe,-zajeti vse sestavne dele)</t>
  </si>
  <si>
    <t>Odg. koordinator za varnost in zdravje pri delu v pripravljalni fazi projekta:</t>
  </si>
  <si>
    <t>Faza PGD : Katastrski elaborat</t>
  </si>
  <si>
    <t>Faza PZI : Zbirna karta komunalnih vodov - celotna uskladitev</t>
  </si>
  <si>
    <t>Faza PZI : Katastrski elaborat</t>
  </si>
  <si>
    <t>Faza PZI : Predračunski elaborat - celoten projekt</t>
  </si>
  <si>
    <t>Načrt vodenja in zavarovanja prometa ter ostalih ukrepov v času gradnje,  vključno z organizacijo gradbišč</t>
  </si>
  <si>
    <t>Faza PZI : Vodilna mapa, vse kar ni ločeno specificirano</t>
  </si>
  <si>
    <t>kos</t>
  </si>
  <si>
    <t>DDV (22%):</t>
  </si>
  <si>
    <r>
      <t>V.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Tahoma"/>
        <family val="2"/>
      </rPr>
      <t xml:space="preserve">IZDELAVA GEOLOŠKO – GEOTEHNIČNEGA ELABORATA </t>
    </r>
  </si>
  <si>
    <t xml:space="preserve">faza PZI - Načrt gradbenih konstrukcij ceste- med ostalim zajema deviacije, ureditve križišč, priključkov, preveritev križišč...zajeti vse, kar ni posebaj specificirano! (v skladu s prilogo : splošni del, tehnično poročilo, risbe; zajeti vse sestavne dele) </t>
  </si>
  <si>
    <t>Novelacija Hidrološko-hidravlične študije</t>
  </si>
  <si>
    <t xml:space="preserve">faza DGD - Načrt gradbenih konstrukcij ceste- med ostalim deviacije, ureditve križišč, priključkov, preveritev križišč...zajeti vse, kar ni posebaj specificirano! (v skladu s prilogo : splošni del, tehnično poročilo, risbe; zajeti vse sestavne dele) </t>
  </si>
  <si>
    <t>faza DGD - Načrt gradbenih konstrukcij mostu</t>
  </si>
  <si>
    <t>Faza DGD : Načrt vodovoda (v skladu s prilogo : splošni del, tehnično poročilo, risbe; zajeti vse sestavne dele)</t>
  </si>
  <si>
    <t>Faza DGD : Načrt TK vodov (splošni del, tehnično poročilo, risbe; zajeti vse sestavne dele)</t>
  </si>
  <si>
    <t>Faza DGD : Načrt elektro vodov  (splošni del, tehnično poročilo, risbe; zajeti vse sestavne dele)</t>
  </si>
  <si>
    <t>Faza DGD : Načrt cestne razsvetljave (v skladu s prilogo : splošni del, tehnično poročilo, risbe; zajeti vse sestavne dele)</t>
  </si>
  <si>
    <t>Faza DGD : Načrt krajinske ureditve (splošni del, tehnično poročilo, risbe,-zajeti vse sestavne dele)</t>
  </si>
  <si>
    <t>Faza DGD : Vodilna mapa, vse kar ni ločeno specificirano</t>
  </si>
  <si>
    <t>Faza DGD : Zbirna karta komunalnih vodov - celotna uskladitev</t>
  </si>
  <si>
    <t>Faza DGD : Predračunski elaborat - celoten projekt</t>
  </si>
  <si>
    <t>faza nivo IDP - Načrt gradbenih konstrukcij mostu</t>
  </si>
  <si>
    <t xml:space="preserve">Elaborat: ''Strokovna podlaga za podnebne spremembe'' </t>
  </si>
  <si>
    <t xml:space="preserve">V skladu s Pravilnikom o projektni dokumentaciji je načrte in elaborate izdelati za nivo IDP, DGD in PZI. </t>
  </si>
  <si>
    <t>EUR brez DDV</t>
  </si>
  <si>
    <t>Priloga:</t>
  </si>
  <si>
    <t>I. VRTALNA DELA - št. geomehanskih vrtin: 12, od tega 10 globine do 20 m in 2 globine do 15 m ; ocenjena skupna globina: 230 m</t>
  </si>
  <si>
    <t>Izdelava, cevljenje in aktivacija piezometrov</t>
  </si>
  <si>
    <t>Presiometerske meritve</t>
  </si>
  <si>
    <t>Nalivalni/črpalni poskus</t>
  </si>
  <si>
    <t>Dobava in vgradnja  kontinuiranih merilnikov podzemne vode</t>
  </si>
  <si>
    <t xml:space="preserve">III. GEOFIZIKALNE PREISKAVE </t>
  </si>
  <si>
    <t>Električna upornostna tomografija</t>
  </si>
  <si>
    <t>Seizmična refrakcijska tomografija</t>
  </si>
  <si>
    <t>IV. LABORATORIJSKE PREISKAVE</t>
  </si>
  <si>
    <t>kpl</t>
  </si>
  <si>
    <t>Hidrogeološko poročilo</t>
  </si>
  <si>
    <t>Inženirsko-geološki pregled in geotehnična spremljava z odvzemi vzorcev in popisi jeder in kartiranje</t>
  </si>
  <si>
    <t>Za gradnjo in temeljenje mostu s priključnimi nasipi</t>
  </si>
  <si>
    <t>Cene se vnaša le v rumeno obarvane celice na 2 decimalni mesti natančno!</t>
  </si>
  <si>
    <t>skupna vrednost brez DDV</t>
  </si>
  <si>
    <r>
      <t xml:space="preserve">V ponudbi se ta popis del s količinami priloži v papirni </t>
    </r>
    <r>
      <rPr>
        <u val="single"/>
        <sz val="10"/>
        <rFont val="Arial"/>
        <family val="2"/>
      </rPr>
      <t>in</t>
    </r>
    <r>
      <rPr>
        <sz val="10"/>
        <rFont val="Arial"/>
        <family val="0"/>
      </rPr>
      <t xml:space="preserve"> </t>
    </r>
  </si>
  <si>
    <t>elektronski obliki v pdf in xls (na zgoščenki ali USB ključku)!</t>
  </si>
  <si>
    <t>Popis del za izdelava projektne dokumentacije IDP, DGD in PZI za most čez Krko                                       od km 6+600 do km 7+100, 1. faza Z obvoznico NM (od Brezij do Regrških Košenic)</t>
  </si>
  <si>
    <t>izdelava projektne dokumentacije IDP, DGD in PZI za most čez Krko od km 6+600                                      do km 7+100, 1. faza Z obvoznico NM (od Brezij do Regrških Košenic)</t>
  </si>
  <si>
    <t>izdelava projektne dokumentacije IDP, DGD in PZI za most čez Krko od km 6+600                                                                                                                  do km 7+100, 1. faza Z obvoznico NM (od Brezij do Regrških Košenic)</t>
  </si>
  <si>
    <t>Priloga Ia</t>
  </si>
  <si>
    <t xml:space="preserve">Elaborat: ''Za preprečevanje in zmanjševanje emisij delcev z gradbišča'' </t>
  </si>
  <si>
    <t>Koordinacija- pregled delovne kopije, odškodninske obravnave, usklajevanja po naročilu naročnika…..UR: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</si>
</sst>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€-1]"/>
    <numFmt numFmtId="175" formatCode="&quot;Yes&quot;;&quot;Yes&quot;;&quot;No&quot;"/>
    <numFmt numFmtId="176" formatCode="[$€-2]\ #,##0.00_);[Red]\([$€-2]\ #,##0.00\)"/>
    <numFmt numFmtId="177" formatCode="[$-424]d\.\ mmmm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color indexed="8"/>
      <name val="Tahoma"/>
      <family val="2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"/>
      <family val="2"/>
    </font>
    <font>
      <sz val="11"/>
      <color indexed="56"/>
      <name val="Calibri"/>
      <family val="2"/>
    </font>
    <font>
      <sz val="10"/>
      <color indexed="4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9" tint="0.7999799847602844"/>
      <name val="Arial"/>
      <family val="2"/>
    </font>
    <font>
      <sz val="11"/>
      <color rgb="FF1F497D"/>
      <name val="Calibri"/>
      <family val="2"/>
    </font>
    <font>
      <sz val="10"/>
      <color rgb="FF00B0F0"/>
      <name val="Arial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ahoma"/>
      <family val="2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/>
    </xf>
    <xf numFmtId="0" fontId="0" fillId="33" borderId="11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11" xfId="0" applyFont="1" applyBorder="1" applyAlignment="1">
      <alignment horizontal="justify" vertical="top"/>
    </xf>
    <xf numFmtId="3" fontId="5" fillId="0" borderId="11" xfId="0" applyNumberFormat="1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 quotePrefix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34" borderId="14" xfId="0" applyNumberFormat="1" applyFill="1" applyBorder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" fontId="5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55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 quotePrefix="1">
      <alignment wrapText="1"/>
    </xf>
    <xf numFmtId="0" fontId="0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56" fillId="0" borderId="11" xfId="0" applyFont="1" applyBorder="1" applyAlignment="1">
      <alignment horizontal="right" vertical="top" wrapText="1"/>
    </xf>
    <xf numFmtId="4" fontId="56" fillId="0" borderId="1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right" vertical="center" wrapText="1"/>
    </xf>
    <xf numFmtId="0" fontId="57" fillId="36" borderId="19" xfId="0" applyFont="1" applyFill="1" applyBorder="1" applyAlignment="1">
      <alignment horizontal="justify" vertical="center" wrapText="1"/>
    </xf>
    <xf numFmtId="4" fontId="10" fillId="7" borderId="15" xfId="0" applyNumberFormat="1" applyFont="1" applyFill="1" applyBorder="1" applyAlignment="1">
      <alignment horizontal="right" vertical="center" wrapText="1"/>
    </xf>
    <xf numFmtId="4" fontId="58" fillId="37" borderId="11" xfId="0" applyNumberFormat="1" applyFont="1" applyFill="1" applyBorder="1" applyAlignment="1">
      <alignment horizontal="right" vertical="center" wrapText="1"/>
    </xf>
    <xf numFmtId="0" fontId="59" fillId="36" borderId="19" xfId="0" applyFont="1" applyFill="1" applyBorder="1" applyAlignment="1">
      <alignment horizontal="justify" vertical="center" wrapText="1"/>
    </xf>
    <xf numFmtId="0" fontId="60" fillId="36" borderId="20" xfId="0" applyFont="1" applyFill="1" applyBorder="1" applyAlignment="1">
      <alignment horizontal="justify" vertical="center" wrapText="1"/>
    </xf>
    <xf numFmtId="0" fontId="60" fillId="36" borderId="15" xfId="0" applyFont="1" applyFill="1" applyBorder="1" applyAlignment="1">
      <alignment horizontal="justify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4" fontId="0" fillId="33" borderId="16" xfId="0" applyNumberFormat="1" applyFont="1" applyFill="1" applyBorder="1" applyAlignment="1">
      <alignment horizontal="center" vertical="center" wrapText="1"/>
    </xf>
    <xf numFmtId="44" fontId="0" fillId="33" borderId="11" xfId="0" applyNumberFormat="1" applyFont="1" applyFill="1" applyBorder="1" applyAlignment="1">
      <alignment horizontal="center" vertical="center" wrapText="1"/>
    </xf>
    <xf numFmtId="44" fontId="2" fillId="35" borderId="11" xfId="0" applyNumberFormat="1" applyFont="1" applyFill="1" applyBorder="1" applyAlignment="1">
      <alignment horizontal="center" vertical="center" wrapText="1"/>
    </xf>
    <xf numFmtId="44" fontId="2" fillId="35" borderId="13" xfId="0" applyNumberFormat="1" applyFont="1" applyFill="1" applyBorder="1" applyAlignment="1">
      <alignment horizontal="center" vertical="center" wrapText="1"/>
    </xf>
    <xf numFmtId="44" fontId="2" fillId="35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36" borderId="10" xfId="0" applyFill="1" applyBorder="1" applyAlignment="1">
      <alignment horizontal="center"/>
    </xf>
    <xf numFmtId="0" fontId="57" fillId="36" borderId="10" xfId="0" applyFont="1" applyFill="1" applyBorder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4" fontId="57" fillId="37" borderId="21" xfId="0" applyNumberFormat="1" applyFont="1" applyFill="1" applyBorder="1" applyAlignment="1">
      <alignment horizontal="right" vertical="center" wrapText="1"/>
    </xf>
    <xf numFmtId="4" fontId="57" fillId="0" borderId="21" xfId="0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horizontal="justify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4" fontId="57" fillId="37" borderId="24" xfId="0" applyNumberFormat="1" applyFont="1" applyFill="1" applyBorder="1" applyAlignment="1">
      <alignment horizontal="right" vertical="center" wrapText="1"/>
    </xf>
    <xf numFmtId="4" fontId="57" fillId="0" borderId="23" xfId="0" applyNumberFormat="1" applyFont="1" applyBorder="1" applyAlignment="1">
      <alignment horizontal="right" vertical="center" wrapText="1"/>
    </xf>
    <xf numFmtId="4" fontId="57" fillId="37" borderId="23" xfId="0" applyNumberFormat="1" applyFont="1" applyFill="1" applyBorder="1" applyAlignment="1">
      <alignment horizontal="right" vertical="center" wrapText="1"/>
    </xf>
    <xf numFmtId="4" fontId="57" fillId="37" borderId="25" xfId="0" applyNumberFormat="1" applyFont="1" applyFill="1" applyBorder="1" applyAlignment="1">
      <alignment horizontal="right" vertical="center" wrapText="1"/>
    </xf>
    <xf numFmtId="0" fontId="57" fillId="0" borderId="26" xfId="0" applyFont="1" applyBorder="1" applyAlignment="1">
      <alignment horizontal="justify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4" fontId="57" fillId="37" borderId="28" xfId="0" applyNumberFormat="1" applyFont="1" applyFill="1" applyBorder="1" applyAlignment="1">
      <alignment horizontal="right" vertical="center" wrapText="1"/>
    </xf>
    <xf numFmtId="4" fontId="57" fillId="0" borderId="26" xfId="0" applyNumberFormat="1" applyFont="1" applyBorder="1" applyAlignment="1">
      <alignment horizontal="right" vertical="center" wrapText="1"/>
    </xf>
    <xf numFmtId="0" fontId="57" fillId="38" borderId="19" xfId="0" applyFont="1" applyFill="1" applyBorder="1" applyAlignment="1">
      <alignment horizontal="justify" vertical="center" wrapText="1"/>
    </xf>
    <xf numFmtId="0" fontId="0" fillId="38" borderId="20" xfId="0" applyFill="1" applyBorder="1" applyAlignment="1">
      <alignment/>
    </xf>
    <xf numFmtId="0" fontId="57" fillId="38" borderId="20" xfId="0" applyFont="1" applyFill="1" applyBorder="1" applyAlignment="1">
      <alignment horizontal="center" vertical="center" wrapText="1"/>
    </xf>
    <xf numFmtId="4" fontId="57" fillId="38" borderId="20" xfId="0" applyNumberFormat="1" applyFont="1" applyFill="1" applyBorder="1" applyAlignment="1">
      <alignment horizontal="right" vertical="center" wrapText="1"/>
    </xf>
    <xf numFmtId="4" fontId="57" fillId="38" borderId="15" xfId="0" applyNumberFormat="1" applyFont="1" applyFill="1" applyBorder="1" applyAlignment="1">
      <alignment horizontal="right" vertical="center" wrapText="1"/>
    </xf>
    <xf numFmtId="0" fontId="57" fillId="0" borderId="29" xfId="0" applyFont="1" applyBorder="1" applyAlignment="1">
      <alignment horizontal="justify" vertical="center" wrapText="1"/>
    </xf>
    <xf numFmtId="4" fontId="57" fillId="37" borderId="22" xfId="0" applyNumberFormat="1" applyFont="1" applyFill="1" applyBorder="1" applyAlignment="1">
      <alignment horizontal="right" vertical="center" wrapText="1"/>
    </xf>
    <xf numFmtId="0" fontId="57" fillId="0" borderId="30" xfId="0" applyFont="1" applyBorder="1" applyAlignment="1">
      <alignment horizontal="justify" vertical="center" wrapText="1"/>
    </xf>
    <xf numFmtId="0" fontId="57" fillId="0" borderId="31" xfId="0" applyFont="1" applyBorder="1" applyAlignment="1">
      <alignment horizontal="justify" vertical="center" wrapText="1"/>
    </xf>
    <xf numFmtId="4" fontId="57" fillId="37" borderId="27" xfId="0" applyNumberFormat="1" applyFont="1" applyFill="1" applyBorder="1" applyAlignment="1">
      <alignment horizontal="right" vertical="center" wrapText="1"/>
    </xf>
    <xf numFmtId="0" fontId="57" fillId="0" borderId="32" xfId="0" applyFont="1" applyBorder="1" applyAlignment="1">
      <alignment horizontal="center" vertical="center" wrapText="1"/>
    </xf>
    <xf numFmtId="4" fontId="57" fillId="37" borderId="32" xfId="0" applyNumberFormat="1" applyFont="1" applyFill="1" applyBorder="1" applyAlignment="1">
      <alignment horizontal="right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7" fillId="38" borderId="19" xfId="0" applyFont="1" applyFill="1" applyBorder="1" applyAlignment="1">
      <alignment horizontal="justify" vertical="center" wrapText="1"/>
    </xf>
    <xf numFmtId="0" fontId="57" fillId="38" borderId="20" xfId="0" applyFont="1" applyFill="1" applyBorder="1" applyAlignment="1">
      <alignment horizontal="justify" vertical="center" wrapText="1"/>
    </xf>
    <xf numFmtId="0" fontId="57" fillId="38" borderId="15" xfId="0" applyFont="1" applyFill="1" applyBorder="1" applyAlignment="1">
      <alignment horizontal="justify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422"/>
  <sheetViews>
    <sheetView zoomScalePageLayoutView="0" workbookViewId="0" topLeftCell="A1">
      <selection activeCell="B7" sqref="B7:G7"/>
    </sheetView>
  </sheetViews>
  <sheetFormatPr defaultColWidth="9.140625" defaultRowHeight="12.75"/>
  <cols>
    <col min="1" max="1" width="4.28125" style="0" customWidth="1"/>
    <col min="2" max="2" width="6.7109375" style="0" customWidth="1"/>
    <col min="4" max="4" width="24.28125" style="0" customWidth="1"/>
    <col min="8" max="8" width="14.421875" style="0" customWidth="1"/>
  </cols>
  <sheetData>
    <row r="7" spans="2:7" ht="33.75" customHeight="1">
      <c r="B7" s="119" t="s">
        <v>136</v>
      </c>
      <c r="C7" s="119"/>
      <c r="D7" s="119"/>
      <c r="E7" s="119"/>
      <c r="F7" s="119"/>
      <c r="G7" s="119"/>
    </row>
    <row r="8" ht="12.75">
      <c r="B8" s="83"/>
    </row>
    <row r="9" ht="12.75">
      <c r="B9" s="84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21" spans="2:4" ht="12.75">
      <c r="B21" s="2" t="s">
        <v>0</v>
      </c>
      <c r="C21" s="14"/>
      <c r="D21" s="27"/>
    </row>
    <row r="22" spans="2:4" ht="12.75">
      <c r="B22" s="2"/>
      <c r="C22" s="14"/>
      <c r="D22" s="31"/>
    </row>
    <row r="23" spans="2:8" ht="12.75">
      <c r="B23" s="2" t="s">
        <v>1</v>
      </c>
      <c r="D23" s="27"/>
      <c r="G23" s="15" t="s">
        <v>2</v>
      </c>
      <c r="H23" s="27"/>
    </row>
    <row r="24" spans="2:7" ht="12.75">
      <c r="B24" s="2"/>
      <c r="G24" s="15"/>
    </row>
    <row r="26" ht="12.75">
      <c r="B26" s="1" t="s">
        <v>23</v>
      </c>
    </row>
    <row r="27" spans="3:4" ht="12.75">
      <c r="C27" s="32" t="s">
        <v>24</v>
      </c>
      <c r="D27" s="1"/>
    </row>
    <row r="28" spans="3:4" ht="12.75">
      <c r="C28" s="32" t="s">
        <v>43</v>
      </c>
      <c r="D28" s="1"/>
    </row>
    <row r="29" spans="3:4" ht="12.75">
      <c r="C29" s="32"/>
      <c r="D29" s="1"/>
    </row>
    <row r="30" ht="12.75">
      <c r="B30" s="33"/>
    </row>
    <row r="31" ht="12.75">
      <c r="B31" t="s">
        <v>25</v>
      </c>
    </row>
    <row r="32" ht="12.75">
      <c r="C32" s="2" t="s">
        <v>28</v>
      </c>
    </row>
    <row r="33" ht="12.75">
      <c r="C33" s="2" t="s">
        <v>26</v>
      </c>
    </row>
    <row r="34" ht="12.75">
      <c r="C34" s="34" t="s">
        <v>134</v>
      </c>
    </row>
    <row r="35" ht="12.75">
      <c r="C35" t="s">
        <v>135</v>
      </c>
    </row>
    <row r="422" ht="12.75">
      <c r="D422">
        <v>100</v>
      </c>
    </row>
  </sheetData>
  <sheetProtection/>
  <mergeCells count="1">
    <mergeCell ref="B7:G7"/>
  </mergeCells>
  <printOptions/>
  <pageMargins left="0.24" right="0.36" top="0.58" bottom="0.73" header="0" footer="0"/>
  <pageSetup horizontalDpi="600" verticalDpi="600" orientation="portrait" paperSize="9" r:id="rId1"/>
  <headerFooter alignWithMargins="0">
    <oddFooter>&amp;R&amp;8
&amp;6&amp;F/&amp;A/&amp;P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tabSelected="1" zoomScale="130" zoomScaleNormal="130" zoomScaleSheetLayoutView="100" workbookViewId="0" topLeftCell="A243">
      <selection activeCell="E264" sqref="E264"/>
    </sheetView>
  </sheetViews>
  <sheetFormatPr defaultColWidth="9.140625" defaultRowHeight="12.75"/>
  <cols>
    <col min="1" max="1" width="3.421875" style="0" customWidth="1"/>
    <col min="2" max="2" width="3.00390625" style="17" bestFit="1" customWidth="1"/>
    <col min="3" max="3" width="2.28125" style="18" customWidth="1"/>
    <col min="4" max="4" width="59.57421875" style="0" customWidth="1"/>
    <col min="5" max="5" width="37.140625" style="35" customWidth="1"/>
    <col min="8" max="8" width="66.7109375" style="0" customWidth="1"/>
  </cols>
  <sheetData>
    <row r="1" spans="2:5" ht="12.75">
      <c r="B1" t="s">
        <v>27</v>
      </c>
      <c r="E1" s="51"/>
    </row>
    <row r="2" spans="2:5" ht="12.75">
      <c r="B2"/>
      <c r="E2" s="51"/>
    </row>
    <row r="3" spans="4:5" ht="38.25" customHeight="1">
      <c r="D3" s="120" t="s">
        <v>137</v>
      </c>
      <c r="E3" s="120"/>
    </row>
    <row r="4" ht="12.75">
      <c r="D4" s="83"/>
    </row>
    <row r="5" ht="12.75">
      <c r="D5" s="84"/>
    </row>
    <row r="6" spans="4:5" ht="12.75">
      <c r="D6" s="2" t="s">
        <v>0</v>
      </c>
      <c r="E6" s="36"/>
    </row>
    <row r="7" spans="4:5" ht="12.75">
      <c r="D7" s="2" t="s">
        <v>1</v>
      </c>
      <c r="E7" s="36"/>
    </row>
    <row r="8" spans="4:5" ht="12.75">
      <c r="D8" s="28" t="s">
        <v>2</v>
      </c>
      <c r="E8" s="36"/>
    </row>
    <row r="9" spans="4:5" ht="12.75">
      <c r="D9" s="60"/>
      <c r="E9" s="61"/>
    </row>
    <row r="10" spans="4:5" ht="13.5" thickBot="1">
      <c r="D10" s="2"/>
      <c r="E10" s="37"/>
    </row>
    <row r="11" spans="2:5" ht="13.5" thickBot="1">
      <c r="B11" s="17" t="s">
        <v>9</v>
      </c>
      <c r="D11" s="3" t="s">
        <v>19</v>
      </c>
      <c r="E11" s="38" t="s">
        <v>117</v>
      </c>
    </row>
    <row r="12" spans="4:5" ht="13.5" customHeight="1">
      <c r="D12" s="10"/>
      <c r="E12" s="39"/>
    </row>
    <row r="13" spans="2:5" ht="12.75">
      <c r="B13" s="17">
        <v>1</v>
      </c>
      <c r="D13" s="58" t="s">
        <v>114</v>
      </c>
      <c r="E13" s="78">
        <v>0</v>
      </c>
    </row>
    <row r="14" spans="4:5" ht="12.75" customHeight="1">
      <c r="D14" s="11"/>
      <c r="E14" s="39" t="s">
        <v>5</v>
      </c>
    </row>
    <row r="15" spans="4:5" ht="12.75">
      <c r="D15" s="16" t="s">
        <v>17</v>
      </c>
      <c r="E15" s="39"/>
    </row>
    <row r="16" spans="4:5" ht="12.75">
      <c r="D16" s="24"/>
      <c r="E16" s="39"/>
    </row>
    <row r="17" spans="4:5" ht="12.75">
      <c r="D17" s="16" t="s">
        <v>3</v>
      </c>
      <c r="E17" s="39"/>
    </row>
    <row r="18" spans="4:5" ht="12.75">
      <c r="D18" s="52" t="s">
        <v>30</v>
      </c>
      <c r="E18" s="40"/>
    </row>
    <row r="19" spans="4:5" ht="12.75">
      <c r="D19" s="5"/>
      <c r="E19" s="40"/>
    </row>
    <row r="20" spans="4:5" ht="12.75">
      <c r="D20" s="5" t="s">
        <v>4</v>
      </c>
      <c r="E20" s="40"/>
    </row>
    <row r="21" spans="4:5" ht="13.5" thickBot="1">
      <c r="D21" s="6"/>
      <c r="E21" s="41"/>
    </row>
    <row r="22" spans="4:5" ht="5.25" customHeight="1">
      <c r="D22" s="10"/>
      <c r="E22" s="42"/>
    </row>
    <row r="23" spans="2:5" ht="51">
      <c r="B23" s="17">
        <v>2</v>
      </c>
      <c r="D23" s="19" t="s">
        <v>104</v>
      </c>
      <c r="E23" s="78">
        <v>0</v>
      </c>
    </row>
    <row r="24" spans="4:5" ht="12.75">
      <c r="D24" s="19"/>
      <c r="E24" s="39" t="s">
        <v>5</v>
      </c>
    </row>
    <row r="25" spans="4:5" ht="51">
      <c r="D25" s="19" t="s">
        <v>102</v>
      </c>
      <c r="E25" s="78">
        <v>0</v>
      </c>
    </row>
    <row r="26" spans="4:5" ht="12.75">
      <c r="D26" s="19"/>
      <c r="E26" s="39" t="s">
        <v>5</v>
      </c>
    </row>
    <row r="27" spans="4:5" ht="12.75">
      <c r="D27" s="5"/>
      <c r="E27" s="39"/>
    </row>
    <row r="28" spans="4:5" ht="12.75">
      <c r="D28" s="16" t="s">
        <v>17</v>
      </c>
      <c r="E28" s="39"/>
    </row>
    <row r="29" spans="4:5" ht="12.75">
      <c r="D29" s="16"/>
      <c r="E29" s="39"/>
    </row>
    <row r="30" spans="4:5" ht="12.75">
      <c r="D30" s="16" t="s">
        <v>3</v>
      </c>
      <c r="E30" s="39"/>
    </row>
    <row r="31" spans="4:5" ht="12.75">
      <c r="D31" s="16"/>
      <c r="E31" s="39"/>
    </row>
    <row r="32" spans="4:5" ht="12.75">
      <c r="D32" s="52" t="s">
        <v>30</v>
      </c>
      <c r="E32" s="39"/>
    </row>
    <row r="33" spans="4:5" ht="12.75">
      <c r="D33" s="5"/>
      <c r="E33" s="39"/>
    </row>
    <row r="34" spans="4:5" ht="12.75">
      <c r="D34" s="5" t="s">
        <v>4</v>
      </c>
      <c r="E34" s="39"/>
    </row>
    <row r="35" spans="4:5" ht="13.5" thickBot="1">
      <c r="D35" s="5"/>
      <c r="E35" s="39"/>
    </row>
    <row r="36" spans="4:5" ht="12.75">
      <c r="D36" s="59"/>
      <c r="E36" s="42"/>
    </row>
    <row r="37" spans="2:5" ht="12.75">
      <c r="B37" s="17">
        <v>3</v>
      </c>
      <c r="D37" s="58" t="s">
        <v>105</v>
      </c>
      <c r="E37" s="78">
        <v>0</v>
      </c>
    </row>
    <row r="38" spans="4:5" ht="12.75">
      <c r="D38" s="58"/>
      <c r="E38" s="77"/>
    </row>
    <row r="39" spans="4:5" ht="12.75">
      <c r="D39" s="58" t="s">
        <v>86</v>
      </c>
      <c r="E39" s="78">
        <v>0</v>
      </c>
    </row>
    <row r="40" spans="4:5" ht="12.75">
      <c r="D40" s="23"/>
      <c r="E40" s="39" t="s">
        <v>5</v>
      </c>
    </row>
    <row r="41" spans="4:5" ht="12.75">
      <c r="D41" s="16" t="s">
        <v>17</v>
      </c>
      <c r="E41" s="39"/>
    </row>
    <row r="42" spans="4:5" ht="12.75">
      <c r="D42" s="24"/>
      <c r="E42" s="39"/>
    </row>
    <row r="43" spans="4:5" ht="12.75">
      <c r="D43" s="16" t="s">
        <v>3</v>
      </c>
      <c r="E43" s="39"/>
    </row>
    <row r="44" spans="4:5" ht="12.75">
      <c r="D44" s="52" t="s">
        <v>30</v>
      </c>
      <c r="E44" s="39"/>
    </row>
    <row r="45" spans="4:5" ht="12.75">
      <c r="D45" s="5"/>
      <c r="E45" s="39"/>
    </row>
    <row r="46" spans="4:5" ht="12.75">
      <c r="D46" s="5" t="s">
        <v>4</v>
      </c>
      <c r="E46" s="39"/>
    </row>
    <row r="47" spans="4:5" ht="13.5" thickBot="1">
      <c r="D47" s="6"/>
      <c r="E47" s="41"/>
    </row>
    <row r="48" spans="4:5" ht="12.75">
      <c r="D48" s="26"/>
      <c r="E48" s="39"/>
    </row>
    <row r="49" spans="2:5" ht="51">
      <c r="B49" s="17">
        <v>4</v>
      </c>
      <c r="D49" s="22" t="s">
        <v>51</v>
      </c>
      <c r="E49" s="78">
        <f>'PRILOGA Ia '!F49</f>
        <v>0</v>
      </c>
    </row>
    <row r="50" spans="4:5" ht="12.75">
      <c r="D50" s="5" t="s">
        <v>49</v>
      </c>
      <c r="E50" s="39" t="s">
        <v>5</v>
      </c>
    </row>
    <row r="51" spans="4:5" ht="12.75">
      <c r="D51" s="65" t="s">
        <v>50</v>
      </c>
      <c r="E51" s="39"/>
    </row>
    <row r="52" spans="4:5" ht="12.75">
      <c r="D52" s="66">
        <f>'PRILOGA Ia '!F49</f>
        <v>0</v>
      </c>
      <c r="E52" s="39"/>
    </row>
    <row r="53" spans="4:5" ht="12.75">
      <c r="D53" s="16" t="s">
        <v>48</v>
      </c>
      <c r="E53" s="39"/>
    </row>
    <row r="54" spans="4:5" ht="12.75">
      <c r="D54" s="16"/>
      <c r="E54" s="39"/>
    </row>
    <row r="55" spans="4:5" ht="12.75">
      <c r="D55" s="16" t="s">
        <v>3</v>
      </c>
      <c r="E55" s="39"/>
    </row>
    <row r="56" spans="4:5" ht="12.75">
      <c r="D56" s="16"/>
      <c r="E56" s="39"/>
    </row>
    <row r="57" spans="4:5" ht="24">
      <c r="D57" s="52" t="s">
        <v>55</v>
      </c>
      <c r="E57" s="39"/>
    </row>
    <row r="58" spans="4:5" ht="12.75">
      <c r="D58" s="5"/>
      <c r="E58" s="39"/>
    </row>
    <row r="59" spans="4:5" ht="12.75">
      <c r="D59" s="5" t="s">
        <v>4</v>
      </c>
      <c r="E59" s="39"/>
    </row>
    <row r="60" spans="4:5" ht="12.75">
      <c r="D60" s="16"/>
      <c r="E60" s="39"/>
    </row>
    <row r="61" spans="4:5" ht="24">
      <c r="D61" s="52" t="s">
        <v>52</v>
      </c>
      <c r="E61" s="39"/>
    </row>
    <row r="62" spans="4:5" ht="12.75">
      <c r="D62" s="5"/>
      <c r="E62" s="39"/>
    </row>
    <row r="63" spans="4:5" ht="12.75">
      <c r="D63" s="5" t="s">
        <v>4</v>
      </c>
      <c r="E63" s="39"/>
    </row>
    <row r="64" spans="4:5" ht="12.75">
      <c r="D64" s="5"/>
      <c r="E64" s="39"/>
    </row>
    <row r="65" spans="4:5" ht="25.5">
      <c r="D65" s="5" t="s">
        <v>53</v>
      </c>
      <c r="E65" s="39"/>
    </row>
    <row r="66" spans="4:5" ht="12.75">
      <c r="D66" s="5"/>
      <c r="E66" s="39"/>
    </row>
    <row r="67" spans="4:5" ht="12.75">
      <c r="D67" s="5" t="s">
        <v>4</v>
      </c>
      <c r="E67" s="39"/>
    </row>
    <row r="68" spans="4:5" ht="12.75">
      <c r="D68" s="5"/>
      <c r="E68" s="39"/>
    </row>
    <row r="69" spans="4:5" ht="25.5">
      <c r="D69" s="5" t="s">
        <v>54</v>
      </c>
      <c r="E69" s="39"/>
    </row>
    <row r="70" spans="4:5" ht="12.75">
      <c r="D70" s="5"/>
      <c r="E70" s="39"/>
    </row>
    <row r="71" spans="4:5" ht="12.75">
      <c r="D71" s="5" t="s">
        <v>4</v>
      </c>
      <c r="E71" s="39"/>
    </row>
    <row r="72" spans="4:5" ht="13.5" thickBot="1">
      <c r="D72" s="6"/>
      <c r="E72" s="41"/>
    </row>
    <row r="73" spans="4:5" ht="12.75">
      <c r="D73" s="4"/>
      <c r="E73" s="40"/>
    </row>
    <row r="74" spans="2:5" ht="38.25">
      <c r="B74" s="17">
        <v>5</v>
      </c>
      <c r="D74" s="22" t="s">
        <v>29</v>
      </c>
      <c r="E74" s="78">
        <v>0</v>
      </c>
    </row>
    <row r="75" spans="4:5" ht="12.75">
      <c r="D75" s="5"/>
      <c r="E75" s="39" t="s">
        <v>5</v>
      </c>
    </row>
    <row r="76" spans="4:5" ht="12.75">
      <c r="D76" s="16" t="s">
        <v>17</v>
      </c>
      <c r="E76" s="39"/>
    </row>
    <row r="77" spans="4:5" ht="12.75">
      <c r="D77" s="16"/>
      <c r="E77" s="39"/>
    </row>
    <row r="78" spans="4:5" ht="12.75">
      <c r="D78" s="16" t="s">
        <v>3</v>
      </c>
      <c r="E78" s="39"/>
    </row>
    <row r="79" spans="4:5" ht="12.75">
      <c r="D79" s="52" t="s">
        <v>30</v>
      </c>
      <c r="E79" s="39"/>
    </row>
    <row r="80" spans="4:5" ht="12.75">
      <c r="D80" s="5"/>
      <c r="E80" s="39"/>
    </row>
    <row r="81" spans="4:5" ht="12.75">
      <c r="D81" s="5" t="s">
        <v>4</v>
      </c>
      <c r="E81" s="39"/>
    </row>
    <row r="82" spans="4:5" ht="13.5" thickBot="1">
      <c r="D82" s="6"/>
      <c r="E82" s="41"/>
    </row>
    <row r="83" spans="4:5" ht="12.75">
      <c r="D83" s="10"/>
      <c r="E83" s="46"/>
    </row>
    <row r="84" spans="2:5" ht="12.75">
      <c r="B84" s="17">
        <v>6</v>
      </c>
      <c r="D84" s="4" t="s">
        <v>103</v>
      </c>
      <c r="E84" s="78">
        <v>0</v>
      </c>
    </row>
    <row r="85" spans="4:5" ht="12.75">
      <c r="D85" s="16" t="s">
        <v>17</v>
      </c>
      <c r="E85" s="39" t="s">
        <v>5</v>
      </c>
    </row>
    <row r="86" spans="4:5" ht="12.75">
      <c r="D86" s="24"/>
      <c r="E86" s="39"/>
    </row>
    <row r="87" spans="4:5" ht="12.75">
      <c r="D87" s="16" t="s">
        <v>3</v>
      </c>
      <c r="E87" s="39"/>
    </row>
    <row r="88" spans="4:5" ht="12.75">
      <c r="D88" s="52" t="s">
        <v>30</v>
      </c>
      <c r="E88" s="39"/>
    </row>
    <row r="89" spans="4:5" ht="12.75">
      <c r="D89" s="23"/>
      <c r="E89" s="39"/>
    </row>
    <row r="90" spans="4:5" ht="12.75">
      <c r="D90" s="23" t="s">
        <v>4</v>
      </c>
      <c r="E90" s="39"/>
    </row>
    <row r="91" spans="4:5" ht="12.75" customHeight="1" thickBot="1">
      <c r="D91" s="6"/>
      <c r="E91" s="41"/>
    </row>
    <row r="92" spans="4:5" ht="12.75">
      <c r="D92" s="10"/>
      <c r="E92" s="46"/>
    </row>
    <row r="93" spans="2:5" ht="25.5">
      <c r="B93" s="17">
        <v>7</v>
      </c>
      <c r="D93" s="4" t="s">
        <v>106</v>
      </c>
      <c r="E93" s="78">
        <v>0</v>
      </c>
    </row>
    <row r="94" spans="4:5" ht="12.75">
      <c r="D94" s="4"/>
      <c r="E94" s="39" t="s">
        <v>5</v>
      </c>
    </row>
    <row r="95" spans="4:5" ht="25.5">
      <c r="D95" s="4" t="s">
        <v>87</v>
      </c>
      <c r="E95" s="78">
        <v>0</v>
      </c>
    </row>
    <row r="96" spans="4:5" ht="12.75">
      <c r="D96" s="23"/>
      <c r="E96" s="39" t="s">
        <v>5</v>
      </c>
    </row>
    <row r="97" spans="4:5" ht="12.75">
      <c r="D97" s="16" t="s">
        <v>17</v>
      </c>
      <c r="E97" s="39"/>
    </row>
    <row r="98" spans="4:5" ht="12.75">
      <c r="D98" s="24"/>
      <c r="E98" s="39"/>
    </row>
    <row r="99" spans="4:5" ht="12.75">
      <c r="D99" s="16" t="s">
        <v>3</v>
      </c>
      <c r="E99" s="39"/>
    </row>
    <row r="100" spans="4:5" ht="12.75">
      <c r="D100" s="52" t="s">
        <v>30</v>
      </c>
      <c r="E100" s="39"/>
    </row>
    <row r="101" spans="4:5" ht="12.75">
      <c r="D101" s="23"/>
      <c r="E101" s="39"/>
    </row>
    <row r="102" spans="4:5" ht="12.75">
      <c r="D102" s="23" t="s">
        <v>4</v>
      </c>
      <c r="E102" s="39"/>
    </row>
    <row r="103" spans="4:5" ht="13.5" thickBot="1">
      <c r="D103" s="6"/>
      <c r="E103" s="41"/>
    </row>
    <row r="104" spans="4:5" ht="12.75">
      <c r="D104" s="10"/>
      <c r="E104" s="47"/>
    </row>
    <row r="105" spans="2:5" ht="25.5">
      <c r="B105" s="17">
        <v>8</v>
      </c>
      <c r="D105" s="4" t="s">
        <v>107</v>
      </c>
      <c r="E105" s="78">
        <v>0</v>
      </c>
    </row>
    <row r="106" spans="4:5" ht="12.75">
      <c r="D106" s="4"/>
      <c r="E106" s="39" t="s">
        <v>5</v>
      </c>
    </row>
    <row r="107" spans="4:5" ht="25.5">
      <c r="D107" s="4" t="s">
        <v>88</v>
      </c>
      <c r="E107" s="78">
        <v>0</v>
      </c>
    </row>
    <row r="108" spans="4:5" ht="12.75">
      <c r="D108" s="4"/>
      <c r="E108" s="39" t="s">
        <v>5</v>
      </c>
    </row>
    <row r="109" spans="4:5" ht="12.75">
      <c r="D109" s="16" t="s">
        <v>17</v>
      </c>
      <c r="E109" s="44"/>
    </row>
    <row r="110" spans="4:5" ht="12.75">
      <c r="D110" s="16"/>
      <c r="E110" s="44"/>
    </row>
    <row r="111" spans="4:5" ht="12.75">
      <c r="D111" s="16" t="s">
        <v>3</v>
      </c>
      <c r="E111" s="44"/>
    </row>
    <row r="112" spans="4:5" ht="12.75">
      <c r="D112" s="5"/>
      <c r="E112" s="44"/>
    </row>
    <row r="113" spans="4:5" ht="12.75">
      <c r="D113" s="5" t="s">
        <v>31</v>
      </c>
      <c r="E113" s="44"/>
    </row>
    <row r="114" spans="4:5" ht="12.75">
      <c r="D114" s="5"/>
      <c r="E114" s="44"/>
    </row>
    <row r="115" spans="4:5" ht="12.75">
      <c r="D115" s="5" t="s">
        <v>4</v>
      </c>
      <c r="E115" s="44"/>
    </row>
    <row r="116" spans="4:5" ht="13.5" thickBot="1">
      <c r="D116" s="13"/>
      <c r="E116" s="45"/>
    </row>
    <row r="117" spans="4:5" ht="12.75" customHeight="1">
      <c r="D117" s="10"/>
      <c r="E117" s="47"/>
    </row>
    <row r="118" spans="2:5" ht="25.5">
      <c r="B118" s="17">
        <v>9</v>
      </c>
      <c r="D118" s="4" t="s">
        <v>108</v>
      </c>
      <c r="E118" s="78">
        <v>0</v>
      </c>
    </row>
    <row r="119" spans="4:5" ht="12.75">
      <c r="D119" s="4"/>
      <c r="E119" s="39" t="s">
        <v>5</v>
      </c>
    </row>
    <row r="120" spans="4:5" ht="25.5">
      <c r="D120" s="4" t="s">
        <v>89</v>
      </c>
      <c r="E120" s="78">
        <v>0</v>
      </c>
    </row>
    <row r="121" spans="4:5" ht="12.75">
      <c r="D121" s="4"/>
      <c r="E121" s="39" t="s">
        <v>5</v>
      </c>
    </row>
    <row r="122" spans="4:5" ht="12.75">
      <c r="D122" s="16" t="s">
        <v>17</v>
      </c>
      <c r="E122" s="44"/>
    </row>
    <row r="123" spans="4:5" ht="12.75">
      <c r="D123" s="16"/>
      <c r="E123" s="44"/>
    </row>
    <row r="124" spans="4:5" ht="12.75">
      <c r="D124" s="16" t="s">
        <v>3</v>
      </c>
      <c r="E124" s="44"/>
    </row>
    <row r="125" spans="4:5" ht="12.75">
      <c r="D125" s="5"/>
      <c r="E125" s="44"/>
    </row>
    <row r="126" spans="4:5" ht="12.75">
      <c r="D126" s="5" t="s">
        <v>31</v>
      </c>
      <c r="E126" s="44"/>
    </row>
    <row r="127" spans="4:5" ht="12.75">
      <c r="D127" s="5"/>
      <c r="E127" s="44"/>
    </row>
    <row r="128" spans="4:5" ht="12.75">
      <c r="D128" s="5" t="s">
        <v>4</v>
      </c>
      <c r="E128" s="44"/>
    </row>
    <row r="129" spans="4:5" ht="13.5" thickBot="1">
      <c r="D129" s="13"/>
      <c r="E129" s="45"/>
    </row>
    <row r="130" spans="4:5" ht="12.75">
      <c r="D130" s="10"/>
      <c r="E130" s="47"/>
    </row>
    <row r="131" spans="2:5" ht="25.5">
      <c r="B131" s="17">
        <v>10</v>
      </c>
      <c r="D131" s="4" t="s">
        <v>109</v>
      </c>
      <c r="E131" s="78">
        <v>0</v>
      </c>
    </row>
    <row r="132" spans="4:5" ht="12.75">
      <c r="D132" s="4"/>
      <c r="E132" s="39" t="s">
        <v>5</v>
      </c>
    </row>
    <row r="133" spans="4:5" ht="25.5">
      <c r="D133" s="4" t="s">
        <v>90</v>
      </c>
      <c r="E133" s="78">
        <v>0</v>
      </c>
    </row>
    <row r="134" spans="4:5" ht="12.75">
      <c r="D134" s="4"/>
      <c r="E134" s="39" t="s">
        <v>5</v>
      </c>
    </row>
    <row r="135" spans="4:5" ht="12.75">
      <c r="D135" s="16" t="s">
        <v>17</v>
      </c>
      <c r="E135" s="44"/>
    </row>
    <row r="136" spans="4:5" ht="12.75">
      <c r="D136" s="16"/>
      <c r="E136" s="44"/>
    </row>
    <row r="137" spans="4:5" ht="12.75">
      <c r="D137" s="16" t="s">
        <v>3</v>
      </c>
      <c r="E137" s="44"/>
    </row>
    <row r="138" spans="4:5" ht="12.75">
      <c r="D138" s="5"/>
      <c r="E138" s="44"/>
    </row>
    <row r="139" spans="4:5" ht="12.75">
      <c r="D139" s="5" t="s">
        <v>31</v>
      </c>
      <c r="E139" s="44"/>
    </row>
    <row r="140" spans="4:5" ht="12.75">
      <c r="D140" s="5"/>
      <c r="E140" s="44"/>
    </row>
    <row r="141" spans="4:5" ht="12.75">
      <c r="D141" s="5" t="s">
        <v>4</v>
      </c>
      <c r="E141" s="44"/>
    </row>
    <row r="142" spans="4:5" ht="13.5" thickBot="1">
      <c r="D142" s="13"/>
      <c r="E142" s="45"/>
    </row>
    <row r="143" spans="4:5" ht="12.75">
      <c r="D143" s="5"/>
      <c r="E143" s="39"/>
    </row>
    <row r="144" spans="2:5" ht="25.5">
      <c r="B144" s="17">
        <v>11</v>
      </c>
      <c r="D144" s="4" t="s">
        <v>110</v>
      </c>
      <c r="E144" s="78">
        <v>0</v>
      </c>
    </row>
    <row r="145" spans="4:5" ht="12.75">
      <c r="D145" s="4"/>
      <c r="E145" s="39" t="s">
        <v>5</v>
      </c>
    </row>
    <row r="146" spans="4:5" ht="25.5">
      <c r="D146" s="4" t="s">
        <v>91</v>
      </c>
      <c r="E146" s="78">
        <v>0</v>
      </c>
    </row>
    <row r="147" spans="4:5" ht="12.75">
      <c r="D147" s="4"/>
      <c r="E147" s="39" t="s">
        <v>5</v>
      </c>
    </row>
    <row r="148" spans="4:5" ht="12.75">
      <c r="D148" s="16" t="s">
        <v>17</v>
      </c>
      <c r="E148" s="39"/>
    </row>
    <row r="149" spans="4:5" ht="12.75">
      <c r="D149" s="16"/>
      <c r="E149" s="39"/>
    </row>
    <row r="150" spans="4:5" ht="12.75">
      <c r="D150" s="16" t="s">
        <v>3</v>
      </c>
      <c r="E150" s="39"/>
    </row>
    <row r="151" spans="4:5" ht="12.75">
      <c r="D151" s="5"/>
      <c r="E151" s="39"/>
    </row>
    <row r="152" spans="4:5" ht="12.75">
      <c r="D152" s="5" t="s">
        <v>32</v>
      </c>
      <c r="E152" s="39"/>
    </row>
    <row r="153" spans="4:5" ht="12.75">
      <c r="D153" s="5"/>
      <c r="E153" s="39"/>
    </row>
    <row r="154" spans="4:5" ht="12.75">
      <c r="D154" s="5" t="s">
        <v>18</v>
      </c>
      <c r="E154" s="39"/>
    </row>
    <row r="155" spans="4:5" ht="13.5" thickBot="1">
      <c r="D155" s="6"/>
      <c r="E155" s="41"/>
    </row>
    <row r="156" spans="4:5" ht="12.75">
      <c r="D156" s="26"/>
      <c r="E156" s="39"/>
    </row>
    <row r="157" spans="2:5" ht="25.5">
      <c r="B157" s="17">
        <v>12</v>
      </c>
      <c r="D157" s="5" t="s">
        <v>10</v>
      </c>
      <c r="E157" s="78">
        <v>0</v>
      </c>
    </row>
    <row r="158" spans="4:5" ht="12.75">
      <c r="D158" s="5"/>
      <c r="E158" s="39" t="s">
        <v>5</v>
      </c>
    </row>
    <row r="159" spans="4:5" ht="12.75">
      <c r="D159" s="16" t="s">
        <v>17</v>
      </c>
      <c r="E159" s="39"/>
    </row>
    <row r="160" spans="4:5" ht="12.75">
      <c r="D160" s="5"/>
      <c r="E160" s="39"/>
    </row>
    <row r="161" spans="4:5" ht="12.75">
      <c r="D161" s="16" t="s">
        <v>3</v>
      </c>
      <c r="E161" s="39"/>
    </row>
    <row r="162" spans="4:5" ht="25.5">
      <c r="D162" s="5" t="s">
        <v>92</v>
      </c>
      <c r="E162" s="39"/>
    </row>
    <row r="163" spans="4:5" ht="12.75">
      <c r="D163" s="5"/>
      <c r="E163" s="39"/>
    </row>
    <row r="164" spans="4:5" ht="12.75">
      <c r="D164" s="5"/>
      <c r="E164" s="39"/>
    </row>
    <row r="165" spans="4:5" ht="12.75">
      <c r="D165" s="5" t="s">
        <v>40</v>
      </c>
      <c r="E165" s="39"/>
    </row>
    <row r="166" spans="4:5" ht="13.5" thickBot="1">
      <c r="D166" s="13"/>
      <c r="E166" s="41"/>
    </row>
    <row r="167" spans="4:5" ht="12.75">
      <c r="D167" s="26"/>
      <c r="E167" s="39"/>
    </row>
    <row r="168" spans="2:5" ht="25.5">
      <c r="B168" s="17">
        <v>13</v>
      </c>
      <c r="D168" s="4" t="s">
        <v>11</v>
      </c>
      <c r="E168" s="78">
        <v>0</v>
      </c>
    </row>
    <row r="169" spans="4:5" ht="12.75">
      <c r="D169" s="4"/>
      <c r="E169" s="39" t="s">
        <v>5</v>
      </c>
    </row>
    <row r="170" spans="4:5" ht="12.75">
      <c r="D170" s="16" t="s">
        <v>17</v>
      </c>
      <c r="E170" s="39"/>
    </row>
    <row r="171" spans="4:5" ht="12.75">
      <c r="D171" s="16"/>
      <c r="E171" s="39"/>
    </row>
    <row r="172" spans="4:5" ht="12.75">
      <c r="D172" s="16" t="s">
        <v>3</v>
      </c>
      <c r="E172" s="39"/>
    </row>
    <row r="173" spans="4:5" ht="12.75">
      <c r="D173" s="5"/>
      <c r="E173" s="39"/>
    </row>
    <row r="174" spans="4:5" ht="12.75">
      <c r="D174" s="52" t="s">
        <v>33</v>
      </c>
      <c r="E174" s="39"/>
    </row>
    <row r="175" spans="4:5" ht="12.75">
      <c r="D175" s="5"/>
      <c r="E175" s="39"/>
    </row>
    <row r="176" spans="4:5" ht="12.75">
      <c r="D176" s="5" t="s">
        <v>4</v>
      </c>
      <c r="E176" s="39"/>
    </row>
    <row r="177" spans="4:5" ht="13.5" thickBot="1">
      <c r="D177" s="13"/>
      <c r="E177" s="43"/>
    </row>
    <row r="178" spans="4:5" ht="12.75">
      <c r="D178" s="5"/>
      <c r="E178" s="39"/>
    </row>
    <row r="179" spans="2:5" ht="25.5">
      <c r="B179" s="17">
        <v>14</v>
      </c>
      <c r="D179" s="4" t="s">
        <v>97</v>
      </c>
      <c r="E179" s="78">
        <v>0</v>
      </c>
    </row>
    <row r="180" spans="4:5" ht="12.75">
      <c r="D180" s="4"/>
      <c r="E180" s="39" t="s">
        <v>5</v>
      </c>
    </row>
    <row r="181" spans="4:5" ht="12.75">
      <c r="D181" s="16" t="s">
        <v>17</v>
      </c>
      <c r="E181" s="39"/>
    </row>
    <row r="182" spans="4:5" ht="12.75">
      <c r="D182" s="16"/>
      <c r="E182" s="39"/>
    </row>
    <row r="183" spans="4:5" ht="12.75">
      <c r="D183" s="16" t="s">
        <v>3</v>
      </c>
      <c r="E183" s="39"/>
    </row>
    <row r="184" spans="4:5" ht="12.75">
      <c r="D184" s="5"/>
      <c r="E184" s="39"/>
    </row>
    <row r="185" spans="4:5" ht="12.75">
      <c r="D185" s="52" t="s">
        <v>33</v>
      </c>
      <c r="E185" s="39"/>
    </row>
    <row r="186" spans="4:5" ht="12.75">
      <c r="D186" s="5"/>
      <c r="E186" s="39"/>
    </row>
    <row r="187" spans="4:5" ht="12.75">
      <c r="D187" s="5" t="s">
        <v>4</v>
      </c>
      <c r="E187" s="39"/>
    </row>
    <row r="188" spans="4:5" ht="13.5" thickBot="1">
      <c r="D188" s="13"/>
      <c r="E188" s="43"/>
    </row>
    <row r="189" spans="4:5" ht="12.75">
      <c r="D189" s="5"/>
      <c r="E189" s="39"/>
    </row>
    <row r="190" spans="2:5" ht="12.75">
      <c r="B190" s="17">
        <v>15</v>
      </c>
      <c r="D190" s="4" t="s">
        <v>85</v>
      </c>
      <c r="E190" s="78">
        <v>0</v>
      </c>
    </row>
    <row r="191" spans="4:5" ht="12.75">
      <c r="D191" s="22"/>
      <c r="E191" s="39" t="s">
        <v>5</v>
      </c>
    </row>
    <row r="192" spans="4:5" ht="12.75">
      <c r="D192" s="24" t="s">
        <v>17</v>
      </c>
      <c r="E192" s="39"/>
    </row>
    <row r="193" spans="4:5" ht="12.75">
      <c r="D193" s="24"/>
      <c r="E193" s="39"/>
    </row>
    <row r="194" spans="4:5" ht="12.75">
      <c r="D194" s="24" t="s">
        <v>3</v>
      </c>
      <c r="E194" s="39"/>
    </row>
    <row r="195" spans="4:8" ht="15">
      <c r="D195" s="23"/>
      <c r="E195" s="39"/>
      <c r="H195" s="53"/>
    </row>
    <row r="196" spans="4:5" ht="24">
      <c r="D196" s="54" t="s">
        <v>37</v>
      </c>
      <c r="E196" s="39"/>
    </row>
    <row r="197" spans="4:5" ht="12.75">
      <c r="D197" s="55" t="s">
        <v>38</v>
      </c>
      <c r="E197" s="39"/>
    </row>
    <row r="198" spans="4:5" ht="12.75">
      <c r="D198" s="55" t="s">
        <v>39</v>
      </c>
      <c r="E198" s="39"/>
    </row>
    <row r="199" spans="4:5" ht="12.75">
      <c r="D199" s="54"/>
      <c r="E199" s="39"/>
    </row>
    <row r="200" spans="4:5" ht="12.75">
      <c r="D200" s="23" t="s">
        <v>34</v>
      </c>
      <c r="E200" s="39"/>
    </row>
    <row r="201" spans="4:5" ht="12.75">
      <c r="D201" s="23"/>
      <c r="E201" s="39"/>
    </row>
    <row r="202" spans="4:5" ht="12.75">
      <c r="D202" s="23" t="s">
        <v>35</v>
      </c>
      <c r="E202" s="39"/>
    </row>
    <row r="203" spans="4:5" ht="12.75">
      <c r="D203" s="23" t="s">
        <v>36</v>
      </c>
      <c r="E203" s="39"/>
    </row>
    <row r="204" spans="4:5" ht="13.5" thickBot="1">
      <c r="D204" s="56"/>
      <c r="E204" s="43"/>
    </row>
    <row r="205" spans="4:5" ht="12.75">
      <c r="D205" s="5"/>
      <c r="E205" s="39"/>
    </row>
    <row r="206" spans="2:5" ht="12.75">
      <c r="B206" s="17">
        <v>16</v>
      </c>
      <c r="D206" s="4" t="s">
        <v>115</v>
      </c>
      <c r="E206" s="78">
        <v>0</v>
      </c>
    </row>
    <row r="207" spans="4:5" ht="12.75">
      <c r="D207" s="22"/>
      <c r="E207" s="39" t="s">
        <v>5</v>
      </c>
    </row>
    <row r="208" spans="4:5" ht="12.75">
      <c r="D208" s="24" t="s">
        <v>17</v>
      </c>
      <c r="E208" s="39"/>
    </row>
    <row r="209" spans="4:5" ht="12.75">
      <c r="D209" s="24"/>
      <c r="E209" s="39"/>
    </row>
    <row r="210" spans="4:5" ht="12.75">
      <c r="D210" s="24" t="s">
        <v>3</v>
      </c>
      <c r="E210" s="39"/>
    </row>
    <row r="211" spans="4:5" ht="12.75">
      <c r="D211" s="23"/>
      <c r="E211" s="39"/>
    </row>
    <row r="212" spans="4:5" ht="12.75">
      <c r="D212" s="23"/>
      <c r="E212" s="39"/>
    </row>
    <row r="213" spans="4:5" ht="12.75">
      <c r="D213" s="23" t="s">
        <v>35</v>
      </c>
      <c r="E213" s="39"/>
    </row>
    <row r="214" spans="4:5" ht="12.75">
      <c r="D214" s="23" t="s">
        <v>36</v>
      </c>
      <c r="E214" s="39"/>
    </row>
    <row r="215" spans="4:5" ht="13.5" thickBot="1">
      <c r="D215" s="56"/>
      <c r="E215" s="43"/>
    </row>
    <row r="216" spans="4:5" ht="12.75">
      <c r="D216" s="5"/>
      <c r="E216" s="39"/>
    </row>
    <row r="217" spans="2:5" ht="16.5" customHeight="1">
      <c r="B217" s="17">
        <v>17</v>
      </c>
      <c r="D217" s="4" t="s">
        <v>140</v>
      </c>
      <c r="E217" s="78">
        <v>0</v>
      </c>
    </row>
    <row r="218" spans="4:5" ht="12.75">
      <c r="D218" s="22"/>
      <c r="E218" s="39" t="s">
        <v>5</v>
      </c>
    </row>
    <row r="219" spans="4:5" ht="12.75">
      <c r="D219" s="24" t="s">
        <v>17</v>
      </c>
      <c r="E219" s="39"/>
    </row>
    <row r="220" spans="4:5" ht="12.75">
      <c r="D220" s="24"/>
      <c r="E220" s="39"/>
    </row>
    <row r="221" spans="4:5" ht="12.75">
      <c r="D221" s="24" t="s">
        <v>3</v>
      </c>
      <c r="E221" s="39"/>
    </row>
    <row r="222" spans="4:5" ht="12.75">
      <c r="D222" s="23"/>
      <c r="E222" s="39"/>
    </row>
    <row r="223" spans="4:5" ht="12.75">
      <c r="D223" s="23"/>
      <c r="E223" s="39"/>
    </row>
    <row r="224" spans="4:5" ht="12.75">
      <c r="D224" s="23" t="s">
        <v>35</v>
      </c>
      <c r="E224" s="39"/>
    </row>
    <row r="225" spans="4:5" ht="12.75">
      <c r="D225" s="23" t="s">
        <v>36</v>
      </c>
      <c r="E225" s="39"/>
    </row>
    <row r="226" spans="4:5" ht="13.5" thickBot="1">
      <c r="D226" s="56"/>
      <c r="E226" s="43"/>
    </row>
    <row r="227" spans="4:5" ht="12.75">
      <c r="D227" s="23"/>
      <c r="E227" s="39"/>
    </row>
    <row r="228" spans="2:5" ht="12.75">
      <c r="B228" s="17">
        <v>18</v>
      </c>
      <c r="D228" s="23" t="s">
        <v>42</v>
      </c>
      <c r="E228" s="39"/>
    </row>
    <row r="229" spans="4:5" ht="12.75">
      <c r="D229" s="23"/>
      <c r="E229" s="39"/>
    </row>
    <row r="230" spans="4:5" ht="12.75">
      <c r="D230" s="23" t="s">
        <v>111</v>
      </c>
      <c r="E230" s="78">
        <v>0</v>
      </c>
    </row>
    <row r="231" spans="4:5" ht="12.75">
      <c r="D231" s="23"/>
      <c r="E231" s="77"/>
    </row>
    <row r="232" spans="4:5" ht="12.75">
      <c r="D232" s="23" t="s">
        <v>98</v>
      </c>
      <c r="E232" s="78">
        <v>0</v>
      </c>
    </row>
    <row r="233" spans="4:5" ht="12.75">
      <c r="D233" s="23"/>
      <c r="E233" s="39" t="s">
        <v>5</v>
      </c>
    </row>
    <row r="234" spans="4:5" ht="12.75">
      <c r="D234" s="23"/>
      <c r="E234" s="44"/>
    </row>
    <row r="235" spans="4:5" ht="12.75">
      <c r="D235" s="57" t="s">
        <v>112</v>
      </c>
      <c r="E235" s="78">
        <v>0</v>
      </c>
    </row>
    <row r="236" spans="4:5" ht="12.75">
      <c r="D236" s="57"/>
      <c r="E236" s="77"/>
    </row>
    <row r="237" spans="4:5" ht="12.75">
      <c r="D237" s="57" t="s">
        <v>94</v>
      </c>
      <c r="E237" s="78">
        <v>0</v>
      </c>
    </row>
    <row r="238" spans="4:5" ht="12.75">
      <c r="D238" s="57"/>
      <c r="E238" s="39" t="s">
        <v>5</v>
      </c>
    </row>
    <row r="239" spans="4:5" ht="12.75">
      <c r="D239" s="57"/>
      <c r="E239" s="39"/>
    </row>
    <row r="240" spans="4:5" ht="12.75">
      <c r="D240" s="23" t="s">
        <v>113</v>
      </c>
      <c r="E240" s="78">
        <v>0</v>
      </c>
    </row>
    <row r="241" spans="4:5" ht="12.75">
      <c r="D241" s="23"/>
      <c r="E241" s="77"/>
    </row>
    <row r="242" spans="4:5" ht="12.75">
      <c r="D242" s="23" t="s">
        <v>96</v>
      </c>
      <c r="E242" s="78">
        <v>0</v>
      </c>
    </row>
    <row r="243" spans="4:5" ht="12.75">
      <c r="D243" s="23"/>
      <c r="E243" s="39" t="s">
        <v>5</v>
      </c>
    </row>
    <row r="244" spans="4:5" ht="12.75">
      <c r="D244" s="23"/>
      <c r="E244" s="39"/>
    </row>
    <row r="245" spans="4:5" ht="12.75">
      <c r="D245" s="23" t="s">
        <v>93</v>
      </c>
      <c r="E245" s="78">
        <v>0</v>
      </c>
    </row>
    <row r="246" spans="4:5" ht="12.75">
      <c r="D246" s="23"/>
      <c r="E246" s="77"/>
    </row>
    <row r="247" spans="4:5" ht="12.75">
      <c r="D247" s="23" t="s">
        <v>95</v>
      </c>
      <c r="E247" s="78">
        <v>0</v>
      </c>
    </row>
    <row r="248" spans="4:5" ht="12.75">
      <c r="D248" s="23"/>
      <c r="E248" s="39" t="s">
        <v>5</v>
      </c>
    </row>
    <row r="249" spans="4:5" ht="12.75" hidden="1">
      <c r="D249" s="59"/>
      <c r="E249" s="42"/>
    </row>
    <row r="250" spans="4:5" ht="12.75" hidden="1">
      <c r="D250" s="5"/>
      <c r="E250" s="39"/>
    </row>
    <row r="251" spans="2:5" ht="25.5" hidden="1">
      <c r="B251" s="17">
        <f>B228+1</f>
        <v>19</v>
      </c>
      <c r="D251" s="21" t="s">
        <v>41</v>
      </c>
      <c r="E251" s="48">
        <f>IF(D254&gt;0,D252*D254,0)</f>
        <v>0</v>
      </c>
    </row>
    <row r="252" spans="4:5" ht="12.75" hidden="1">
      <c r="D252" s="21">
        <v>200</v>
      </c>
      <c r="E252" s="39" t="s">
        <v>12</v>
      </c>
    </row>
    <row r="253" spans="4:5" ht="12.75" hidden="1">
      <c r="D253" s="4" t="s">
        <v>8</v>
      </c>
      <c r="E253" s="39"/>
    </row>
    <row r="254" spans="4:5" ht="12.75" hidden="1">
      <c r="D254" s="12"/>
      <c r="E254" s="39"/>
    </row>
    <row r="255" spans="4:5" ht="13.5" thickBot="1">
      <c r="D255" s="7"/>
      <c r="E255" s="43"/>
    </row>
    <row r="256" spans="4:5" ht="12.75">
      <c r="D256" s="59"/>
      <c r="E256" s="39"/>
    </row>
    <row r="257" spans="2:5" ht="25.5">
      <c r="B257" s="17">
        <v>19</v>
      </c>
      <c r="D257" s="21" t="s">
        <v>141</v>
      </c>
      <c r="E257" s="80">
        <f>D258*D260</f>
        <v>0</v>
      </c>
    </row>
    <row r="258" spans="4:5" ht="12.75">
      <c r="D258" s="21">
        <v>350</v>
      </c>
      <c r="E258" s="39" t="s">
        <v>12</v>
      </c>
    </row>
    <row r="259" spans="4:5" ht="12.75">
      <c r="D259" s="4" t="s">
        <v>8</v>
      </c>
      <c r="E259" s="39"/>
    </row>
    <row r="260" spans="4:5" ht="12.75">
      <c r="D260" s="79">
        <v>0</v>
      </c>
      <c r="E260" s="39"/>
    </row>
    <row r="261" spans="4:5" ht="12.75">
      <c r="D261" s="4"/>
      <c r="E261" s="39"/>
    </row>
    <row r="262" spans="4:5" ht="13.5" thickBot="1">
      <c r="D262" s="7"/>
      <c r="E262" s="43"/>
    </row>
    <row r="263" spans="4:5" ht="12.75">
      <c r="D263" s="20">
        <f>SUM(E12:E255)</f>
        <v>0</v>
      </c>
      <c r="E263" s="81"/>
    </row>
    <row r="264" spans="4:5" ht="12.75">
      <c r="D264" s="8" t="s">
        <v>6</v>
      </c>
      <c r="E264" s="80">
        <f>SUM(E13:E257)</f>
        <v>0</v>
      </c>
    </row>
    <row r="265" spans="4:5" ht="13.5" thickBot="1">
      <c r="D265" s="9"/>
      <c r="E265" s="82"/>
    </row>
    <row r="266" spans="4:5" ht="12.75">
      <c r="D266" s="8"/>
      <c r="E266" s="81"/>
    </row>
    <row r="267" spans="4:5" ht="12.75">
      <c r="D267" s="8" t="s">
        <v>100</v>
      </c>
      <c r="E267" s="80">
        <f>ROUND(E264*0.22,2)</f>
        <v>0</v>
      </c>
    </row>
    <row r="268" spans="4:5" ht="13.5" thickBot="1">
      <c r="D268" s="9"/>
      <c r="E268" s="82"/>
    </row>
    <row r="269" spans="4:5" ht="12.75">
      <c r="D269" s="8"/>
      <c r="E269" s="81"/>
    </row>
    <row r="270" spans="4:5" ht="12.75">
      <c r="D270" s="8" t="s">
        <v>7</v>
      </c>
      <c r="E270" s="80">
        <f>E264+E267</f>
        <v>0</v>
      </c>
    </row>
    <row r="271" spans="4:5" ht="13.5" thickBot="1">
      <c r="D271" s="9"/>
      <c r="E271" s="82"/>
    </row>
    <row r="272" ht="6" customHeight="1">
      <c r="D272" s="2"/>
    </row>
    <row r="273" spans="4:5" ht="12.75">
      <c r="D273" s="25" t="s">
        <v>13</v>
      </c>
      <c r="E273" s="49"/>
    </row>
    <row r="274" spans="4:5" ht="12.75">
      <c r="D274" s="1" t="s">
        <v>116</v>
      </c>
      <c r="E274" s="49"/>
    </row>
    <row r="275" spans="4:5" ht="12.75">
      <c r="D275" s="2" t="s">
        <v>14</v>
      </c>
      <c r="E275" s="49"/>
    </row>
    <row r="276" spans="4:5" ht="12.75">
      <c r="D276" s="2"/>
      <c r="E276" s="49"/>
    </row>
    <row r="277" spans="4:5" ht="12.75">
      <c r="D277" s="1" t="s">
        <v>15</v>
      </c>
      <c r="E277" s="49"/>
    </row>
    <row r="278" spans="4:5" ht="12.75">
      <c r="D278" s="1" t="s">
        <v>16</v>
      </c>
      <c r="E278" s="49"/>
    </row>
    <row r="279" spans="4:5" ht="5.25" customHeight="1">
      <c r="D279" s="2"/>
      <c r="E279" s="49"/>
    </row>
    <row r="280" spans="4:5" ht="12.75">
      <c r="D280" s="2"/>
      <c r="E280" s="49"/>
    </row>
    <row r="281" spans="4:5" ht="12.75">
      <c r="D281" s="29"/>
      <c r="E281" s="49"/>
    </row>
    <row r="282" spans="4:5" ht="4.5" customHeight="1">
      <c r="D282" s="2"/>
      <c r="E282" s="49"/>
    </row>
    <row r="283" spans="1:8" s="50" customFormat="1" ht="12.75">
      <c r="A283"/>
      <c r="B283" s="17"/>
      <c r="C283" s="18"/>
      <c r="D283" s="2"/>
      <c r="E283" s="49"/>
      <c r="F283"/>
      <c r="G283"/>
      <c r="H283"/>
    </row>
    <row r="284" spans="1:8" s="50" customFormat="1" ht="12.75">
      <c r="A284"/>
      <c r="B284" s="17"/>
      <c r="C284" s="18"/>
      <c r="D284" s="2"/>
      <c r="E284" s="49"/>
      <c r="F284"/>
      <c r="G284"/>
      <c r="H284"/>
    </row>
    <row r="285" spans="1:8" s="50" customFormat="1" ht="12.75">
      <c r="A285"/>
      <c r="B285" s="17"/>
      <c r="C285" s="18"/>
      <c r="D285" s="2"/>
      <c r="E285" s="49"/>
      <c r="F285"/>
      <c r="G285"/>
      <c r="H285"/>
    </row>
    <row r="286" spans="1:8" s="50" customFormat="1" ht="3.75" customHeight="1">
      <c r="A286"/>
      <c r="B286" s="17"/>
      <c r="C286" s="18"/>
      <c r="D286" s="2"/>
      <c r="E286" s="49"/>
      <c r="F286"/>
      <c r="G286"/>
      <c r="H286"/>
    </row>
    <row r="287" spans="1:8" s="50" customFormat="1" ht="12.75">
      <c r="A287"/>
      <c r="B287" s="17"/>
      <c r="C287" s="18"/>
      <c r="D287" s="2"/>
      <c r="E287" s="49"/>
      <c r="F287"/>
      <c r="G287"/>
      <c r="H287"/>
    </row>
    <row r="288" spans="1:8" s="50" customFormat="1" ht="12.75">
      <c r="A288"/>
      <c r="B288" s="17"/>
      <c r="C288" s="18"/>
      <c r="D288" s="2"/>
      <c r="E288" s="49"/>
      <c r="F288"/>
      <c r="G288"/>
      <c r="H288"/>
    </row>
  </sheetData>
  <sheetProtection/>
  <mergeCells count="1">
    <mergeCell ref="D3:E3"/>
  </mergeCells>
  <printOptions/>
  <pageMargins left="0.7874015748031497" right="0.35433070866141736" top="0.5905511811023623" bottom="0.7480314960629921" header="0" footer="0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4"/>
  <sheetViews>
    <sheetView view="pageBreakPreview" zoomScale="130" zoomScaleSheetLayoutView="130" zoomScalePageLayoutView="0" workbookViewId="0" topLeftCell="A1">
      <selection activeCell="K6" sqref="K6"/>
    </sheetView>
  </sheetViews>
  <sheetFormatPr defaultColWidth="9.140625" defaultRowHeight="12.75"/>
  <cols>
    <col min="1" max="1" width="12.28125" style="0" customWidth="1"/>
    <col min="2" max="2" width="45.8515625" style="0" customWidth="1"/>
    <col min="3" max="3" width="17.57421875" style="0" customWidth="1"/>
    <col min="4" max="4" width="13.421875" style="0" customWidth="1"/>
    <col min="5" max="5" width="12.8515625" style="0" customWidth="1"/>
    <col min="6" max="6" width="16.57421875" style="0" customWidth="1"/>
  </cols>
  <sheetData>
    <row r="2" ht="12.75">
      <c r="B2" s="2" t="s">
        <v>139</v>
      </c>
    </row>
    <row r="3" spans="1:14" ht="24" customHeight="1">
      <c r="A3" s="62" t="s">
        <v>118</v>
      </c>
      <c r="B3" s="120" t="s">
        <v>138</v>
      </c>
      <c r="C3" s="120"/>
      <c r="D3" s="120"/>
      <c r="E3" s="120"/>
      <c r="F3" s="120"/>
      <c r="G3" s="2"/>
      <c r="J3" s="2"/>
      <c r="K3" s="2"/>
      <c r="L3" s="2"/>
      <c r="M3" s="2"/>
      <c r="N3" s="2"/>
    </row>
    <row r="4" spans="1:14" ht="12.75">
      <c r="A4" s="62"/>
      <c r="B4" s="83"/>
      <c r="C4" s="2"/>
      <c r="D4" s="2"/>
      <c r="E4" s="2"/>
      <c r="F4" s="2"/>
      <c r="G4" s="2"/>
      <c r="J4" s="2"/>
      <c r="K4" s="2"/>
      <c r="L4" s="2"/>
      <c r="M4" s="2"/>
      <c r="N4" s="2"/>
    </row>
    <row r="5" spans="1:10" ht="12.75">
      <c r="A5" s="63" t="s">
        <v>20</v>
      </c>
      <c r="B5" s="30" t="s">
        <v>21</v>
      </c>
      <c r="C5" s="2" t="s">
        <v>1</v>
      </c>
      <c r="D5" s="30" t="s">
        <v>22</v>
      </c>
      <c r="E5" s="2" t="s">
        <v>2</v>
      </c>
      <c r="F5" s="30" t="s">
        <v>22</v>
      </c>
      <c r="G5" s="2"/>
      <c r="H5" s="2"/>
      <c r="I5" s="2"/>
      <c r="J5" s="2"/>
    </row>
    <row r="7" ht="12.75">
      <c r="B7" s="1" t="s">
        <v>84</v>
      </c>
    </row>
    <row r="8" ht="13.5" thickBot="1"/>
    <row r="9" spans="2:6" ht="13.5" thickBot="1">
      <c r="B9" s="121" t="s">
        <v>119</v>
      </c>
      <c r="C9" s="122"/>
      <c r="D9" s="122"/>
      <c r="E9" s="122"/>
      <c r="F9" s="123"/>
    </row>
    <row r="10" spans="2:6" ht="23.25" thickBot="1">
      <c r="B10" s="71" t="s">
        <v>56</v>
      </c>
      <c r="C10" s="85" t="s">
        <v>57</v>
      </c>
      <c r="D10" s="86" t="s">
        <v>58</v>
      </c>
      <c r="E10" s="87" t="s">
        <v>59</v>
      </c>
      <c r="F10" s="87" t="s">
        <v>133</v>
      </c>
    </row>
    <row r="11" spans="2:6" ht="12.75">
      <c r="B11" s="88" t="s">
        <v>60</v>
      </c>
      <c r="C11" s="89">
        <v>1</v>
      </c>
      <c r="D11" s="90" t="s">
        <v>99</v>
      </c>
      <c r="E11" s="91"/>
      <c r="F11" s="92">
        <f>C11*E11</f>
        <v>0</v>
      </c>
    </row>
    <row r="12" spans="2:6" ht="12.75">
      <c r="B12" s="93" t="s">
        <v>61</v>
      </c>
      <c r="C12" s="94">
        <v>11</v>
      </c>
      <c r="D12" s="95" t="s">
        <v>99</v>
      </c>
      <c r="E12" s="96"/>
      <c r="F12" s="97">
        <f aca="true" t="shared" si="0" ref="F12:F48">C12*E12</f>
        <v>0</v>
      </c>
    </row>
    <row r="13" spans="2:6" ht="12.75">
      <c r="B13" s="93" t="s">
        <v>62</v>
      </c>
      <c r="C13" s="94">
        <v>11</v>
      </c>
      <c r="D13" s="95" t="s">
        <v>99</v>
      </c>
      <c r="E13" s="96"/>
      <c r="F13" s="97">
        <f t="shared" si="0"/>
        <v>0</v>
      </c>
    </row>
    <row r="14" spans="2:6" ht="12.75">
      <c r="B14" s="93" t="s">
        <v>63</v>
      </c>
      <c r="C14" s="94">
        <v>50</v>
      </c>
      <c r="D14" s="95" t="s">
        <v>44</v>
      </c>
      <c r="E14" s="96"/>
      <c r="F14" s="97">
        <f t="shared" si="0"/>
        <v>0</v>
      </c>
    </row>
    <row r="15" spans="2:6" ht="12.75">
      <c r="B15" s="93" t="s">
        <v>64</v>
      </c>
      <c r="C15" s="94">
        <v>80</v>
      </c>
      <c r="D15" s="95" t="s">
        <v>44</v>
      </c>
      <c r="E15" s="96"/>
      <c r="F15" s="97">
        <f t="shared" si="0"/>
        <v>0</v>
      </c>
    </row>
    <row r="16" spans="2:6" ht="12.75">
      <c r="B16" s="93" t="s">
        <v>65</v>
      </c>
      <c r="C16" s="94">
        <v>100</v>
      </c>
      <c r="D16" s="95" t="s">
        <v>44</v>
      </c>
      <c r="E16" s="96"/>
      <c r="F16" s="97">
        <f t="shared" si="0"/>
        <v>0</v>
      </c>
    </row>
    <row r="17" spans="2:6" ht="12.75">
      <c r="B17" s="93" t="s">
        <v>66</v>
      </c>
      <c r="C17" s="94">
        <v>0</v>
      </c>
      <c r="D17" s="95" t="s">
        <v>99</v>
      </c>
      <c r="E17" s="98"/>
      <c r="F17" s="97">
        <f t="shared" si="0"/>
        <v>0</v>
      </c>
    </row>
    <row r="18" spans="2:6" ht="12.75">
      <c r="B18" s="93" t="s">
        <v>67</v>
      </c>
      <c r="C18" s="94">
        <v>30</v>
      </c>
      <c r="D18" s="95" t="s">
        <v>99</v>
      </c>
      <c r="E18" s="98"/>
      <c r="F18" s="97">
        <f t="shared" si="0"/>
        <v>0</v>
      </c>
    </row>
    <row r="19" spans="2:6" ht="12.75">
      <c r="B19" s="93" t="s">
        <v>68</v>
      </c>
      <c r="C19" s="94">
        <v>230</v>
      </c>
      <c r="D19" s="95" t="s">
        <v>44</v>
      </c>
      <c r="E19" s="99"/>
      <c r="F19" s="97">
        <f t="shared" si="0"/>
        <v>0</v>
      </c>
    </row>
    <row r="20" spans="2:6" ht="12.75">
      <c r="B20" s="93" t="s">
        <v>69</v>
      </c>
      <c r="C20" s="94">
        <v>30</v>
      </c>
      <c r="D20" s="95" t="s">
        <v>44</v>
      </c>
      <c r="E20" s="99"/>
      <c r="F20" s="97">
        <f t="shared" si="0"/>
        <v>0</v>
      </c>
    </row>
    <row r="21" spans="2:6" ht="12.75">
      <c r="B21" s="93" t="s">
        <v>70</v>
      </c>
      <c r="C21" s="94">
        <v>40</v>
      </c>
      <c r="D21" s="95" t="s">
        <v>71</v>
      </c>
      <c r="E21" s="99"/>
      <c r="F21" s="97">
        <f t="shared" si="0"/>
        <v>0</v>
      </c>
    </row>
    <row r="22" spans="2:6" ht="13.5" thickBot="1">
      <c r="B22" s="100" t="s">
        <v>120</v>
      </c>
      <c r="C22" s="101">
        <v>2</v>
      </c>
      <c r="D22" s="102" t="s">
        <v>99</v>
      </c>
      <c r="E22" s="103"/>
      <c r="F22" s="104">
        <f t="shared" si="0"/>
        <v>0</v>
      </c>
    </row>
    <row r="23" spans="2:6" ht="13.5" thickBot="1">
      <c r="B23" s="105" t="s">
        <v>72</v>
      </c>
      <c r="C23" s="106"/>
      <c r="D23" s="107"/>
      <c r="E23" s="108"/>
      <c r="F23" s="109"/>
    </row>
    <row r="24" spans="2:6" ht="12.75">
      <c r="B24" s="110" t="s">
        <v>73</v>
      </c>
      <c r="C24" s="89">
        <v>70</v>
      </c>
      <c r="D24" s="89" t="s">
        <v>99</v>
      </c>
      <c r="E24" s="111"/>
      <c r="F24" s="92">
        <f t="shared" si="0"/>
        <v>0</v>
      </c>
    </row>
    <row r="25" spans="2:6" ht="12.75">
      <c r="B25" s="112" t="s">
        <v>121</v>
      </c>
      <c r="C25" s="95">
        <v>24</v>
      </c>
      <c r="D25" s="95" t="s">
        <v>99</v>
      </c>
      <c r="E25" s="96"/>
      <c r="F25" s="97">
        <f t="shared" si="0"/>
        <v>0</v>
      </c>
    </row>
    <row r="26" spans="2:6" ht="12.75">
      <c r="B26" s="112" t="s">
        <v>122</v>
      </c>
      <c r="C26" s="95">
        <v>2</v>
      </c>
      <c r="D26" s="95" t="s">
        <v>99</v>
      </c>
      <c r="E26" s="96"/>
      <c r="F26" s="97">
        <f t="shared" si="0"/>
        <v>0</v>
      </c>
    </row>
    <row r="27" spans="2:6" ht="12.75">
      <c r="B27" s="112" t="s">
        <v>74</v>
      </c>
      <c r="C27" s="95">
        <v>4</v>
      </c>
      <c r="D27" s="95" t="s">
        <v>99</v>
      </c>
      <c r="E27" s="96"/>
      <c r="F27" s="97">
        <f t="shared" si="0"/>
        <v>0</v>
      </c>
    </row>
    <row r="28" spans="2:6" ht="23.25" thickBot="1">
      <c r="B28" s="113" t="s">
        <v>123</v>
      </c>
      <c r="C28" s="102">
        <v>2</v>
      </c>
      <c r="D28" s="102" t="s">
        <v>99</v>
      </c>
      <c r="E28" s="114"/>
      <c r="F28" s="104">
        <f>C28*E28</f>
        <v>0</v>
      </c>
    </row>
    <row r="29" spans="2:6" ht="13.5" thickBot="1">
      <c r="B29" s="105" t="s">
        <v>124</v>
      </c>
      <c r="C29" s="106"/>
      <c r="D29" s="107"/>
      <c r="E29" s="108"/>
      <c r="F29" s="109"/>
    </row>
    <row r="30" spans="2:6" ht="12.75">
      <c r="B30" s="110" t="s">
        <v>125</v>
      </c>
      <c r="C30" s="89">
        <v>500</v>
      </c>
      <c r="D30" s="89" t="s">
        <v>44</v>
      </c>
      <c r="E30" s="111"/>
      <c r="F30" s="92">
        <f>C30*E30</f>
        <v>0</v>
      </c>
    </row>
    <row r="31" spans="2:6" ht="12.75">
      <c r="B31" s="112" t="s">
        <v>126</v>
      </c>
      <c r="C31" s="95">
        <v>500</v>
      </c>
      <c r="D31" s="95" t="s">
        <v>44</v>
      </c>
      <c r="E31" s="96"/>
      <c r="F31" s="97">
        <f>C31*E31</f>
        <v>0</v>
      </c>
    </row>
    <row r="32" spans="2:6" ht="13.5" thickBot="1">
      <c r="B32" s="113" t="s">
        <v>80</v>
      </c>
      <c r="C32" s="102">
        <v>1</v>
      </c>
      <c r="D32" s="102" t="s">
        <v>99</v>
      </c>
      <c r="E32" s="114"/>
      <c r="F32" s="104">
        <f>C32*E32</f>
        <v>0</v>
      </c>
    </row>
    <row r="33" spans="2:6" ht="13.5" thickBot="1">
      <c r="B33" s="105" t="s">
        <v>127</v>
      </c>
      <c r="C33" s="106"/>
      <c r="D33" s="107"/>
      <c r="E33" s="108"/>
      <c r="F33" s="109"/>
    </row>
    <row r="34" spans="2:6" ht="12.75">
      <c r="B34" s="88" t="s">
        <v>75</v>
      </c>
      <c r="C34" s="115">
        <v>40</v>
      </c>
      <c r="D34" s="115" t="s">
        <v>99</v>
      </c>
      <c r="E34" s="116"/>
      <c r="F34" s="92">
        <f t="shared" si="0"/>
        <v>0</v>
      </c>
    </row>
    <row r="35" spans="2:6" ht="12.75">
      <c r="B35" s="93" t="s">
        <v>45</v>
      </c>
      <c r="C35" s="117">
        <v>10</v>
      </c>
      <c r="D35" s="117" t="s">
        <v>99</v>
      </c>
      <c r="E35" s="99"/>
      <c r="F35" s="97">
        <f t="shared" si="0"/>
        <v>0</v>
      </c>
    </row>
    <row r="36" spans="2:6" ht="12.75">
      <c r="B36" s="93" t="s">
        <v>46</v>
      </c>
      <c r="C36" s="117">
        <v>20</v>
      </c>
      <c r="D36" s="117" t="s">
        <v>99</v>
      </c>
      <c r="E36" s="99"/>
      <c r="F36" s="97">
        <f t="shared" si="0"/>
        <v>0</v>
      </c>
    </row>
    <row r="37" spans="2:6" ht="12.75">
      <c r="B37" s="93" t="s">
        <v>47</v>
      </c>
      <c r="C37" s="117">
        <v>10</v>
      </c>
      <c r="D37" s="117" t="s">
        <v>99</v>
      </c>
      <c r="E37" s="99"/>
      <c r="F37" s="97">
        <f t="shared" si="0"/>
        <v>0</v>
      </c>
    </row>
    <row r="38" spans="2:6" ht="12.75">
      <c r="B38" s="93" t="s">
        <v>76</v>
      </c>
      <c r="C38" s="117">
        <v>5</v>
      </c>
      <c r="D38" s="117" t="s">
        <v>99</v>
      </c>
      <c r="E38" s="99"/>
      <c r="F38" s="97">
        <f t="shared" si="0"/>
        <v>0</v>
      </c>
    </row>
    <row r="39" spans="2:6" ht="12.75">
      <c r="B39" s="93" t="s">
        <v>77</v>
      </c>
      <c r="C39" s="117">
        <v>5</v>
      </c>
      <c r="D39" s="117" t="s">
        <v>99</v>
      </c>
      <c r="E39" s="99"/>
      <c r="F39" s="97">
        <f t="shared" si="0"/>
        <v>0</v>
      </c>
    </row>
    <row r="40" spans="2:6" ht="12.75">
      <c r="B40" s="93" t="s">
        <v>78</v>
      </c>
      <c r="C40" s="117">
        <v>5</v>
      </c>
      <c r="D40" s="117" t="s">
        <v>99</v>
      </c>
      <c r="E40" s="99"/>
      <c r="F40" s="97">
        <f t="shared" si="0"/>
        <v>0</v>
      </c>
    </row>
    <row r="41" spans="2:6" ht="12.75">
      <c r="B41" s="93" t="s">
        <v>79</v>
      </c>
      <c r="C41" s="117">
        <v>5</v>
      </c>
      <c r="D41" s="117" t="s">
        <v>99</v>
      </c>
      <c r="E41" s="99"/>
      <c r="F41" s="97">
        <f t="shared" si="0"/>
        <v>0</v>
      </c>
    </row>
    <row r="42" spans="2:6" ht="13.5" thickBot="1">
      <c r="B42" s="100" t="s">
        <v>80</v>
      </c>
      <c r="C42" s="118">
        <v>1</v>
      </c>
      <c r="D42" s="118" t="s">
        <v>99</v>
      </c>
      <c r="E42" s="103"/>
      <c r="F42" s="104">
        <f t="shared" si="0"/>
        <v>0</v>
      </c>
    </row>
    <row r="43" spans="2:6" ht="13.5" thickBot="1">
      <c r="B43" s="105" t="s">
        <v>81</v>
      </c>
      <c r="C43" s="106"/>
      <c r="D43" s="107"/>
      <c r="E43" s="108"/>
      <c r="F43" s="109"/>
    </row>
    <row r="44" spans="2:6" ht="12.75">
      <c r="B44" s="88" t="s">
        <v>82</v>
      </c>
      <c r="C44" s="90">
        <v>1</v>
      </c>
      <c r="D44" s="89" t="s">
        <v>128</v>
      </c>
      <c r="E44" s="116"/>
      <c r="F44" s="92">
        <f t="shared" si="0"/>
        <v>0</v>
      </c>
    </row>
    <row r="45" spans="2:6" ht="12.75">
      <c r="B45" s="93" t="s">
        <v>129</v>
      </c>
      <c r="C45" s="94">
        <v>1</v>
      </c>
      <c r="D45" s="95" t="s">
        <v>128</v>
      </c>
      <c r="E45" s="96"/>
      <c r="F45" s="97">
        <f t="shared" si="0"/>
        <v>0</v>
      </c>
    </row>
    <row r="46" spans="2:6" ht="23.25" thickBot="1">
      <c r="B46" s="100" t="s">
        <v>130</v>
      </c>
      <c r="C46" s="101">
        <v>1</v>
      </c>
      <c r="D46" s="102" t="s">
        <v>128</v>
      </c>
      <c r="E46" s="114"/>
      <c r="F46" s="104">
        <f t="shared" si="0"/>
        <v>0</v>
      </c>
    </row>
    <row r="47" spans="2:6" ht="24" customHeight="1" thickBot="1">
      <c r="B47" s="105" t="s">
        <v>101</v>
      </c>
      <c r="C47" s="106"/>
      <c r="D47" s="107"/>
      <c r="E47" s="108"/>
      <c r="F47" s="109"/>
    </row>
    <row r="48" spans="2:6" ht="13.5" thickBot="1">
      <c r="B48" s="67" t="s">
        <v>131</v>
      </c>
      <c r="C48" s="69">
        <v>1</v>
      </c>
      <c r="D48" s="68" t="s">
        <v>128</v>
      </c>
      <c r="E48" s="73"/>
      <c r="F48" s="70">
        <f t="shared" si="0"/>
        <v>0</v>
      </c>
    </row>
    <row r="49" spans="2:6" ht="15" thickBot="1">
      <c r="B49" s="74" t="s">
        <v>83</v>
      </c>
      <c r="C49" s="75"/>
      <c r="D49" s="75"/>
      <c r="E49" s="76"/>
      <c r="F49" s="72">
        <f>SUM(F11:F48)</f>
        <v>0</v>
      </c>
    </row>
    <row r="51" ht="12.75">
      <c r="B51" s="25" t="s">
        <v>13</v>
      </c>
    </row>
    <row r="52" ht="12.75">
      <c r="B52" s="2" t="s">
        <v>132</v>
      </c>
    </row>
    <row r="53" ht="15">
      <c r="B53" s="64" t="s">
        <v>15</v>
      </c>
    </row>
    <row r="54" ht="15">
      <c r="B54" s="64" t="s">
        <v>16</v>
      </c>
    </row>
  </sheetData>
  <sheetProtection/>
  <mergeCells count="2">
    <mergeCell ref="B9:F9"/>
    <mergeCell ref="B3:F3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 svetovanje inženiring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Rožen</dc:creator>
  <cp:keywords/>
  <dc:description/>
  <cp:lastModifiedBy>Stane Stankovic</cp:lastModifiedBy>
  <cp:lastPrinted>2021-06-02T12:20:13Z</cp:lastPrinted>
  <dcterms:created xsi:type="dcterms:W3CDTF">2007-01-11T12:45:44Z</dcterms:created>
  <dcterms:modified xsi:type="dcterms:W3CDTF">2021-06-03T06:43:49Z</dcterms:modified>
  <cp:category/>
  <cp:version/>
  <cp:contentType/>
  <cp:contentStatus/>
</cp:coreProperties>
</file>